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LCID\FS\Q1_2025\"/>
    </mc:Choice>
  </mc:AlternateContent>
  <xr:revisionPtr revIDLastSave="0" documentId="8_{6FB9600D-5FD1-4FFA-A180-235961CE774C}" xr6:coauthVersionLast="47" xr6:coauthVersionMax="47" xr10:uidLastSave="{00000000-0000-0000-0000-000000000000}"/>
  <bookViews>
    <workbookView xWindow="-110" yWindow="-110" windowWidth="19420" windowHeight="11500" tabRatio="722" firstSheet="1" activeTab="2" xr2:uid="{00000000-000D-0000-FFFF-FFFF00000000}"/>
  </bookViews>
  <sheets>
    <sheet name="Sheet1" sheetId="30" state="hidden" r:id="rId1"/>
    <sheet name="BS 3-5" sheetId="38" r:id="rId2"/>
    <sheet name="SOCI 6" sheetId="34" r:id="rId3"/>
    <sheet name="SCE 7" sheetId="42" r:id="rId4"/>
    <sheet name="SCE 8" sheetId="36" r:id="rId5"/>
    <sheet name="SCE 9" sheetId="43" r:id="rId6"/>
    <sheet name="SCE 10" sheetId="37" r:id="rId7"/>
    <sheet name="CF 11-12" sheetId="20" r:id="rId8"/>
  </sheets>
  <definedNames>
    <definedName name="__123Graph_D" hidden="1">#REF!</definedName>
    <definedName name="__w1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w1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3___123Graph_ACHART_1" hidden="1">#REF!</definedName>
    <definedName name="_3__123Graph_ACHART_1" hidden="1">#REF!</definedName>
    <definedName name="_4___123Graph_BCHART_1" hidden="1">#REF!</definedName>
    <definedName name="_4__123Graph_BCHART_1" hidden="1">#REF!</definedName>
    <definedName name="_5___123Graph_CCHART_1" hidden="1">#REF!</definedName>
    <definedName name="_5__123Graph_CCHART_1" hidden="1">#REF!</definedName>
    <definedName name="_6___123Graph_XCHART_1" hidden="1">#REF!</definedName>
    <definedName name="_6__123Graph_XCHART_1" hidden="1">#REF!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FALSE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aa" hidden="1">#REF!</definedName>
    <definedName name="Allowance" localSheetId="3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llowance" localSheetId="5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llowance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LW" localSheetId="3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LW" localSheetId="5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LW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rt" hidden="1">#REF!</definedName>
    <definedName name="AS2DocOpenMode" hidden="1">"AS2DocumentEdit"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AT" hidden="1">#REF!</definedName>
    <definedName name="b" hidden="1">#REF!</definedName>
    <definedName name="bb" hidden="1">#REF!</definedName>
    <definedName name="BG_Del" hidden="1">15</definedName>
    <definedName name="BG_Ins" hidden="1">4</definedName>
    <definedName name="BG_Mod" hidden="1">6</definedName>
    <definedName name="D" hidden="1">#REF!</definedName>
    <definedName name="DDD" localSheetId="3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DDD" localSheetId="5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DDD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df" hidden="1">#REF!</definedName>
    <definedName name="dfsawa" hidden="1">#REF!</definedName>
    <definedName name="efw" hidden="1">#REF!</definedName>
    <definedName name="ert" hidden="1">#REF!</definedName>
    <definedName name="eveve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veve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veve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w" localSheetId="3" hidden="1">{#N/A,#N/A,FALSE,"INCOME";#N/A,#N/A,FALSE,"BG1-QUARTERLY";#N/A,#N/A,FALSE,"BG1-MONTHLY"}</definedName>
    <definedName name="ew" localSheetId="5" hidden="1">{#N/A,#N/A,FALSE,"INCOME";#N/A,#N/A,FALSE,"BG1-QUARTERLY";#N/A,#N/A,FALSE,"BG1-MONTHLY"}</definedName>
    <definedName name="ew" hidden="1">{#N/A,#N/A,FALSE,"INCOME";#N/A,#N/A,FALSE,"BG1-QUARTERLY";#N/A,#N/A,FALSE,"BG1-MONTHLY"}</definedName>
    <definedName name="F" hidden="1">#REF!</definedName>
    <definedName name="fdfdfhjdf" hidden="1">#REF!</definedName>
    <definedName name="fff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fff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fff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fg" hidden="1">#REF!</definedName>
    <definedName name="gg" localSheetId="3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gg" localSheetId="5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gg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ghj" hidden="1">#REF!</definedName>
    <definedName name="ghjghj" hidden="1">#REF!</definedName>
    <definedName name="h" localSheetId="3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h" localSheetId="5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h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hitech" hidden="1">#REF!</definedName>
    <definedName name="hjk" hidden="1">#REF!</definedName>
    <definedName name="HTML_CodePage" hidden="1">874</definedName>
    <definedName name="HTML_OBDlg3" hidden="1">TRUE</definedName>
    <definedName name="HTML_PathTemplate" hidden="1">"C:\BOTHomepage\DataBank\FinMarkets\InterestRate\rp2003_T.htm"</definedName>
    <definedName name="i" localSheetId="3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i" localSheetId="5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i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Inven" localSheetId="3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Inven" localSheetId="5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Inven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jf" hidden="1">#REF!</definedName>
    <definedName name="kdfkdo" hidden="1">#REF!</definedName>
    <definedName name="kk" hidden="1">#REF!</definedName>
    <definedName name="ll" localSheetId="3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ll" localSheetId="5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ll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mm" hidden="1">#REF!</definedName>
    <definedName name="nu" localSheetId="3" hidden="1">{"cashflow",#N/A,FALSE,"cash flow"}</definedName>
    <definedName name="nu" localSheetId="5" hidden="1">{"cashflow",#N/A,FALSE,"cash flow"}</definedName>
    <definedName name="nu" hidden="1">{"cashflow",#N/A,FALSE,"cash flow"}</definedName>
    <definedName name="oo" localSheetId="3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oo" localSheetId="5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oo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p" localSheetId="3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p" localSheetId="5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p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pp" localSheetId="3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pp" localSheetId="5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pp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_xlnm.Print_Area" localSheetId="1">'BS 3-5'!$A$1:$J$88</definedName>
    <definedName name="_xlnm.Print_Area" localSheetId="7">'CF 11-12'!$A$1:$I$78</definedName>
    <definedName name="_xlnm.Print_Area" localSheetId="2">'SOCI 6'!$A$1:$J$29</definedName>
    <definedName name="qw" localSheetId="3" hidden="1">#REF!</definedName>
    <definedName name="qw" localSheetId="5" hidden="1">#REF!</definedName>
    <definedName name="qw" hidden="1">#REF!</definedName>
    <definedName name="re" localSheetId="3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re" localSheetId="5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re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NumIterations" hidden="1">500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ty" localSheetId="3" hidden="1">#REF!</definedName>
    <definedName name="rty" localSheetId="5" hidden="1">#REF!</definedName>
    <definedName name="rty" hidden="1">#REF!</definedName>
    <definedName name="SAPBEXdnldView" hidden="1">"3Y0T31REH35G7WOAIY0JRGBPH"</definedName>
    <definedName name="SAPBEXhrIndnt" hidden="1">1</definedName>
    <definedName name="SAPBEXrevision" hidden="1">1</definedName>
    <definedName name="sdsdf" hidden="1">#REF!</definedName>
    <definedName name="sfgrds" hidden="1">#REF!</definedName>
    <definedName name="sheet1" hidden="1">#REF!</definedName>
    <definedName name="sheet11" hidden="1">#REF!</definedName>
    <definedName name="SS" localSheetId="3" hidden="1">{"Physical Count Securities",#N/A,FALSE,"BFIT B&amp;D Valuation"}</definedName>
    <definedName name="SS" localSheetId="5" hidden="1">{"Physical Count Securities",#N/A,FALSE,"BFIT B&amp;D Valuation"}</definedName>
    <definedName name="SS" hidden="1">{"Physical Count Securities",#N/A,FALSE,"BFIT B&amp;D Valuation"}</definedName>
    <definedName name="T" localSheetId="3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T" localSheetId="5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T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TextRefCopyRangeCount" hidden="1">2</definedName>
    <definedName name="u" localSheetId="3" hidden="1">{#N/A,#N/A,FALSE,"INCOME";#N/A,#N/A,FALSE,"BG1-QUARTERLY";#N/A,#N/A,FALSE,"BG1-MONTHLY"}</definedName>
    <definedName name="u" localSheetId="5" hidden="1">{#N/A,#N/A,FALSE,"INCOME";#N/A,#N/A,FALSE,"BG1-QUARTERLY";#N/A,#N/A,FALSE,"BG1-MONTHLY"}</definedName>
    <definedName name="u" hidden="1">{#N/A,#N/A,FALSE,"INCOME";#N/A,#N/A,FALSE,"BG1-QUARTERLY";#N/A,#N/A,FALSE,"BG1-MONTHLY"}</definedName>
    <definedName name="uu" localSheetId="3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uu" localSheetId="5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uu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w" hidden="1">#REF!</definedName>
    <definedName name="WDEWFCD" hidden="1">#REF!</definedName>
    <definedName name="we" localSheetId="3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we" localSheetId="5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we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wrn.Cashflow." localSheetId="3" hidden="1">{"cashflow",#N/A,FALSE,"cash flow"}</definedName>
    <definedName name="wrn.Cashflow." localSheetId="5" hidden="1">{"cashflow",#N/A,FALSE,"cash flow"}</definedName>
    <definedName name="wrn.Cashflow." hidden="1">{"cashflow",#N/A,FALSE,"cash flow"}</definedName>
    <definedName name="wrn.Coface." localSheetId="3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wrn.Coface." localSheetId="5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wrn.Coface.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wrn.conso." localSheetId="3" hidden="1">{"conso",#N/A,FALSE,"cash flow"}</definedName>
    <definedName name="wrn.conso." localSheetId="5" hidden="1">{"conso",#N/A,FALSE,"cash flow"}</definedName>
    <definedName name="wrn.conso." hidden="1">{"conso",#N/A,FALSE,"cash flow"}</definedName>
    <definedName name="wrn.Full._.Report." localSheetId="3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wrn.Full._.Report." localSheetId="5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wrn.Full._.Report.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wrn.Informe_modelo.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Physical._.Count._.Securities." localSheetId="3" hidden="1">{"Physical Count Securities",#N/A,FALSE,"BFIT B&amp;D Valuation"}</definedName>
    <definedName name="wrn.Physical._.Count._.Securities." localSheetId="5" hidden="1">{"Physical Count Securities",#N/A,FALSE,"BFIT B&amp;D Valuation"}</definedName>
    <definedName name="wrn.Physical._.Count._.Securities." hidden="1">{"Physical Count Securities",#N/A,FALSE,"BFIT B&amp;D Valuation"}</definedName>
    <definedName name="wrn.Section._.D." localSheetId="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" localSheetId="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TOTAL." localSheetId="3" hidden="1">{#N/A,#N/A,FALSE,"INCOME";#N/A,#N/A,FALSE,"BG1-QUARTERLY";#N/A,#N/A,FALSE,"BG1-MONTHLY"}</definedName>
    <definedName name="wrn.TOTAL." localSheetId="5" hidden="1">{#N/A,#N/A,FALSE,"INCOME";#N/A,#N/A,FALSE,"BG1-QUARTERLY";#N/A,#N/A,FALSE,"BG1-MONTHLY"}</definedName>
    <definedName name="wrn.TOTAL." hidden="1">{#N/A,#N/A,FALSE,"INCOME";#N/A,#N/A,FALSE,"BG1-QUARTERLY";#N/A,#N/A,FALSE,"BG1-MONTHLY"}</definedName>
    <definedName name="x" localSheetId="3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x" localSheetId="5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x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XREF_COLUMN_1" hidden="1">#REF!</definedName>
    <definedName name="XREF_COLUMN_10" hidden="1">#REF!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lumnsCount" hidden="1">10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" hidden="1">#REF!</definedName>
    <definedName name="XRefCopy13Row" hidden="1">#REF!</definedName>
    <definedName name="XRefCopy14" hidden="1">#REF!</definedName>
    <definedName name="XRefCopy14Row" hidden="1">#REF!</definedName>
    <definedName name="XRefCopy15" hidden="1">#REF!</definedName>
    <definedName name="XRefCopy16" hidden="1">#REF!</definedName>
    <definedName name="XRefCopy17" hidden="1">#REF!</definedName>
    <definedName name="XRefCopy17Row" hidden="1">#REF!</definedName>
    <definedName name="XRefCopy18" hidden="1">#REF!</definedName>
    <definedName name="XRefCopy19" hidden="1">#REF!</definedName>
    <definedName name="XRefCopy19Row" hidden="1">#REF!</definedName>
    <definedName name="XRefCopy1Row" hidden="1">#REF!</definedName>
    <definedName name="XRefCopy2" hidden="1">#REF!</definedName>
    <definedName name="XRefCopy20" hidden="1">#REF!</definedName>
    <definedName name="XRefCopy21" hidden="1">#REF!</definedName>
    <definedName name="XRefCopy21Row" hidden="1">#REF!</definedName>
    <definedName name="XRefCopy22" hidden="1">#REF!</definedName>
    <definedName name="XRefCopy23" hidden="1">#REF!</definedName>
    <definedName name="XRefCopy24" hidden="1">#REF!</definedName>
    <definedName name="XRefCopy24Row" hidden="1">#REF!</definedName>
    <definedName name="XRefCopy25" hidden="1">#REF!</definedName>
    <definedName name="XRefCopy25Row" hidden="1">#REF!</definedName>
    <definedName name="XRefCopy26" hidden="1">#REF!</definedName>
    <definedName name="XRefCopy26Row" hidden="1">#REF!</definedName>
    <definedName name="XRefCopy27" hidden="1">#REF!</definedName>
    <definedName name="XRefCopy27Row" hidden="1">#REF!</definedName>
    <definedName name="XRefCopy28" hidden="1">#REF!</definedName>
    <definedName name="XRefCopy28Row" hidden="1">#REF!</definedName>
    <definedName name="XRefCopy29" hidden="1">#REF!</definedName>
    <definedName name="XRefCopy29Row" hidden="1">#REF!</definedName>
    <definedName name="XRefCopy2Row" hidden="1">#REF!</definedName>
    <definedName name="XRefCopy3" hidden="1">#REF!</definedName>
    <definedName name="XRefCopy30" hidden="1">#REF!</definedName>
    <definedName name="XRefCopy30Row" hidden="1">#REF!</definedName>
    <definedName name="XRefCopy31" hidden="1">#REF!</definedName>
    <definedName name="XRefCopy32" hidden="1">#REF!</definedName>
    <definedName name="XRefCopy32Row" hidden="1">#REF!</definedName>
    <definedName name="XRefCopy33" hidden="1">#REF!</definedName>
    <definedName name="XRefCopy33Row" hidden="1">#REF!</definedName>
    <definedName name="XRefCopy34" hidden="1">#REF!</definedName>
    <definedName name="XRefCopy34Row" hidden="1">#REF!</definedName>
    <definedName name="XRefCopy35" hidden="1">#REF!</definedName>
    <definedName name="XRefCopy35Row" hidden="1">#REF!</definedName>
    <definedName name="XRefCopy36" hidden="1">#REF!</definedName>
    <definedName name="XRefCopy36Row" hidden="1">#REF!</definedName>
    <definedName name="XRefCopy37" hidden="1">#REF!</definedName>
    <definedName name="XRefCopy37Row" hidden="1">#REF!</definedName>
    <definedName name="XRefCopy38" hidden="1">#REF!</definedName>
    <definedName name="XRefCopy38Row" hidden="1">#REF!</definedName>
    <definedName name="XRefCopy39" hidden="1">#REF!</definedName>
    <definedName name="XRefCopy39Row" hidden="1">#REF!</definedName>
    <definedName name="XRefCopy3Row" hidden="1">#REF!</definedName>
    <definedName name="XRefCopy4" hidden="1">#REF!</definedName>
    <definedName name="XRefCopy40" hidden="1">#REF!</definedName>
    <definedName name="XRefCopy40Row" hidden="1">#REF!</definedName>
    <definedName name="XRefCopy41" hidden="1">#REF!</definedName>
    <definedName name="XRefCopy42" hidden="1">#REF!</definedName>
    <definedName name="XRefCopy42Row" hidden="1">#REF!</definedName>
    <definedName name="XRefCopy43" hidden="1">#REF!</definedName>
    <definedName name="XRefCopy44" hidden="1">#REF!</definedName>
    <definedName name="XRefCopy44Row" hidden="1">#REF!</definedName>
    <definedName name="XRefCopy45" hidden="1">#REF!</definedName>
    <definedName name="XRefCopy45Row" hidden="1">#REF!</definedName>
    <definedName name="XRefCopy46" hidden="1">#REF!</definedName>
    <definedName name="XRefCopy46Row" hidden="1">#REF!</definedName>
    <definedName name="XRefCopy47" hidden="1">#REF!</definedName>
    <definedName name="XRefCopy47Row" hidden="1">#REF!</definedName>
    <definedName name="XRefCopy48" hidden="1">#REF!</definedName>
    <definedName name="XRefCopy48Row" hidden="1">#REF!</definedName>
    <definedName name="XRefCopy49" hidden="1">#REF!</definedName>
    <definedName name="XRefCopy49Row" hidden="1">#REF!</definedName>
    <definedName name="XRefCopy4Row" hidden="1">#REF!</definedName>
    <definedName name="XRefCopy5" hidden="1">#REF!</definedName>
    <definedName name="XRefCopy50" hidden="1">#REF!</definedName>
    <definedName name="XRefCopy51" hidden="1">#REF!</definedName>
    <definedName name="XRefCopy52" hidden="1">#REF!</definedName>
    <definedName name="XRefCopy53" hidden="1">#REF!</definedName>
    <definedName name="XRefCopy54" hidden="1">#REF!</definedName>
    <definedName name="XRefCopy55" hidden="1">#REF!</definedName>
    <definedName name="XRefCopy56" hidden="1">#REF!</definedName>
    <definedName name="XRefCopy57" hidden="1">#REF!</definedName>
    <definedName name="XRefCopy57Row" hidden="1">#REF!</definedName>
    <definedName name="XRefCopy58" hidden="1">#REF!</definedName>
    <definedName name="XRefCopy58Row" hidden="1">#REF!</definedName>
    <definedName name="XRefCopy59" hidden="1">#REF!</definedName>
    <definedName name="XRefCopy59Row" hidden="1">#REF!</definedName>
    <definedName name="XRefCopy5Row" hidden="1">#REF!</definedName>
    <definedName name="XRefCopy6" hidden="1">#REF!</definedName>
    <definedName name="XRefCopy60" hidden="1">#REF!</definedName>
    <definedName name="XRefCopy60Row" hidden="1">#REF!</definedName>
    <definedName name="XRefCopy61" hidden="1">#REF!</definedName>
    <definedName name="XRefCopy61Row" hidden="1">#REF!</definedName>
    <definedName name="XRefCopy62" hidden="1">#REF!</definedName>
    <definedName name="XRefCopy62Row" hidden="1">#REF!</definedName>
    <definedName name="XRefCopy63" hidden="1">#REF!</definedName>
    <definedName name="XRefCopy63Row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9" hidden="1">#REF!</definedName>
    <definedName name="XRefCopy9Row" hidden="1">#REF!</definedName>
    <definedName name="XRefCopyRangeCount" hidden="1">63</definedName>
    <definedName name="XRefPaste1" hidden="1">#REF!</definedName>
    <definedName name="XRefPaste10" hidden="1">#REF!</definedName>
    <definedName name="XRefPaste10Row" hidden="1">#REF!</definedName>
    <definedName name="XRefPaste11" hidden="1">#REF!</definedName>
    <definedName name="XRefPaste11Row" hidden="1">#REF!</definedName>
    <definedName name="XRefPaste12" hidden="1">#REF!</definedName>
    <definedName name="XRefPaste12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9" hidden="1">#REF!</definedName>
    <definedName name="XRefPaste19Row" hidden="1">#REF!</definedName>
    <definedName name="XRefPaste1Row" hidden="1">#REF!</definedName>
    <definedName name="XRefPaste2" hidden="1">#REF!</definedName>
    <definedName name="XRefPaste20" hidden="1">#REF!</definedName>
    <definedName name="XRefPaste20Row" hidden="1">#REF!</definedName>
    <definedName name="XRefPaste21" hidden="1">#REF!</definedName>
    <definedName name="XRefPaste21Row" hidden="1">#REF!</definedName>
    <definedName name="XRefPaste22" hidden="1">#REF!</definedName>
    <definedName name="XRefPaste22Row" hidden="1">#REF!</definedName>
    <definedName name="XRefPaste23" hidden="1">#REF!</definedName>
    <definedName name="XRefPaste23Row" hidden="1">#REF!</definedName>
    <definedName name="XRefPaste24" hidden="1">#REF!</definedName>
    <definedName name="XRefPaste24Row" hidden="1">#REF!</definedName>
    <definedName name="XRefPaste25" hidden="1">#REF!</definedName>
    <definedName name="XRefPaste25Row" hidden="1">#REF!</definedName>
    <definedName name="XRefPaste26" hidden="1">#REF!</definedName>
    <definedName name="XRefPaste26Row" hidden="1">#REF!</definedName>
    <definedName name="XRefPaste27" hidden="1">#REF!</definedName>
    <definedName name="XRefPaste27Row" hidden="1">#REF!</definedName>
    <definedName name="XRefPaste28" hidden="1">#REF!</definedName>
    <definedName name="XRefPaste28Row" hidden="1">#REF!</definedName>
    <definedName name="XRefPaste29" hidden="1">#REF!</definedName>
    <definedName name="XRefPaste29Row" hidden="1">#REF!</definedName>
    <definedName name="XRefPaste2Row" hidden="1">#REF!</definedName>
    <definedName name="XRefPaste3" hidden="1">#REF!</definedName>
    <definedName name="XRefPaste30" hidden="1">#REF!</definedName>
    <definedName name="XRefPaste30Row" hidden="1">#REF!</definedName>
    <definedName name="XRefPaste31" hidden="1">#REF!</definedName>
    <definedName name="XRefPaste31Row" hidden="1">#REF!</definedName>
    <definedName name="XRefPaste32" hidden="1">#REF!</definedName>
    <definedName name="XRefPaste32Row" hidden="1">#REF!</definedName>
    <definedName name="XRefPaste33" hidden="1">#REF!</definedName>
    <definedName name="XRefPaste33Row" hidden="1">#REF!</definedName>
    <definedName name="XRefPaste34" hidden="1">#REF!</definedName>
    <definedName name="XRefPaste34Row" hidden="1">#REF!</definedName>
    <definedName name="XRefPaste35" hidden="1">#REF!</definedName>
    <definedName name="XRefPaste35Row" hidden="1">#REF!</definedName>
    <definedName name="XRefPaste36" hidden="1">#REF!</definedName>
    <definedName name="XRefPaste36Row" hidden="1">#REF!</definedName>
    <definedName name="XRefPaste37" hidden="1">#REF!</definedName>
    <definedName name="XRefPaste37Row" hidden="1">#REF!</definedName>
    <definedName name="XRefPaste38" hidden="1">#REF!</definedName>
    <definedName name="XRefPaste38Row" hidden="1">#REF!</definedName>
    <definedName name="XRefPaste39" hidden="1">#REF!</definedName>
    <definedName name="XRefPaste39Row" hidden="1">#REF!</definedName>
    <definedName name="XRefPaste3Row" hidden="1">#REF!</definedName>
    <definedName name="XRefPaste4" hidden="1">#REF!</definedName>
    <definedName name="XRefPaste40" hidden="1">#REF!</definedName>
    <definedName name="XRefPaste41" hidden="1">#REF!</definedName>
    <definedName name="XRefPaste42" hidden="1">#REF!</definedName>
    <definedName name="XRefPaste43" hidden="1">#REF!</definedName>
    <definedName name="XRefPaste44" hidden="1">#REF!</definedName>
    <definedName name="XRefPaste45" hidden="1">#REF!</definedName>
    <definedName name="XRefPaste46" hidden="1">#REF!</definedName>
    <definedName name="XRefPaste46Row" hidden="1">#REF!</definedName>
    <definedName name="XRefPaste47" hidden="1">#REF!</definedName>
    <definedName name="XRefPaste47Row" hidden="1">#REF!</definedName>
    <definedName name="XRefPaste48" hidden="1">#REF!</definedName>
    <definedName name="XRefPaste48Row" hidden="1">#REF!</definedName>
    <definedName name="XRefPaste49" hidden="1">#REF!</definedName>
    <definedName name="XRefPaste49Row" hidden="1">#REF!</definedName>
    <definedName name="XRefPaste4Row" hidden="1">#REF!</definedName>
    <definedName name="XRefPaste5" hidden="1">#REF!</definedName>
    <definedName name="XRefPaste50" hidden="1">#REF!</definedName>
    <definedName name="XRefPaste50Row" hidden="1">#REF!</definedName>
    <definedName name="XRefPaste51" hidden="1">#REF!</definedName>
    <definedName name="XRefPaste51Row" hidden="1">#REF!</definedName>
    <definedName name="XRefPaste52" hidden="1">#REF!</definedName>
    <definedName name="XRefPaste52Row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52</definedName>
    <definedName name="yu" localSheetId="3" hidden="1">{#N/A,#N/A,FALSE,"INCOME";#N/A,#N/A,FALSE,"BG1-QUARTERLY";#N/A,#N/A,FALSE,"BG1-MONTHLY"}</definedName>
    <definedName name="yu" localSheetId="5" hidden="1">{#N/A,#N/A,FALSE,"INCOME";#N/A,#N/A,FALSE,"BG1-QUARTERLY";#N/A,#N/A,FALSE,"BG1-MONTHLY"}</definedName>
    <definedName name="yu" hidden="1">{#N/A,#N/A,FALSE,"INCOME";#N/A,#N/A,FALSE,"BG1-QUARTERLY";#N/A,#N/A,FALSE,"BG1-MONTHLY"}</definedName>
    <definedName name="z" localSheetId="3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z" localSheetId="5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z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ฟดได" hidden="1">#REF!</definedName>
    <definedName name="ยกไป" hidden="1">#REF!</definedName>
    <definedName name="ห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7" i="36" l="1"/>
  <c r="L17" i="36"/>
  <c r="J17" i="36"/>
  <c r="H17" i="36"/>
  <c r="F17" i="36"/>
  <c r="D17" i="36"/>
  <c r="C68" i="20"/>
  <c r="C37" i="20"/>
  <c r="C60" i="20" l="1"/>
  <c r="C22" i="20"/>
  <c r="N15" i="37"/>
  <c r="N16" i="37" s="1"/>
  <c r="D16" i="37"/>
  <c r="F16" i="37"/>
  <c r="H16" i="37"/>
  <c r="J16" i="37"/>
  <c r="L16" i="37"/>
  <c r="N14" i="36" l="1"/>
  <c r="H30" i="38"/>
  <c r="H87" i="38"/>
  <c r="D30" i="38" l="1"/>
  <c r="N16" i="42" l="1"/>
  <c r="N21" i="42"/>
  <c r="N23" i="42"/>
  <c r="P11" i="42"/>
  <c r="I60" i="20" l="1"/>
  <c r="E60" i="20"/>
  <c r="I53" i="20"/>
  <c r="E53" i="20"/>
  <c r="J20" i="37"/>
  <c r="H20" i="37"/>
  <c r="F20" i="37"/>
  <c r="D20" i="37"/>
  <c r="D22" i="37" s="1"/>
  <c r="N11" i="37"/>
  <c r="N21" i="43"/>
  <c r="J21" i="43"/>
  <c r="H21" i="43"/>
  <c r="F21" i="43"/>
  <c r="D21" i="43"/>
  <c r="P20" i="43"/>
  <c r="N16" i="43"/>
  <c r="L16" i="43"/>
  <c r="J16" i="43"/>
  <c r="H16" i="43"/>
  <c r="F16" i="43"/>
  <c r="D16" i="43"/>
  <c r="P15" i="43"/>
  <c r="P11" i="43"/>
  <c r="J15" i="36"/>
  <c r="H15" i="36"/>
  <c r="F15" i="36"/>
  <c r="D15" i="36"/>
  <c r="N11" i="36"/>
  <c r="P15" i="42"/>
  <c r="P16" i="42" s="1"/>
  <c r="P20" i="42"/>
  <c r="J21" i="42"/>
  <c r="H21" i="42"/>
  <c r="F21" i="42"/>
  <c r="D21" i="42"/>
  <c r="L16" i="42"/>
  <c r="J16" i="42"/>
  <c r="H16" i="42"/>
  <c r="F16" i="42"/>
  <c r="D16" i="42"/>
  <c r="J18" i="34"/>
  <c r="F18" i="34"/>
  <c r="J12" i="34"/>
  <c r="F12" i="34"/>
  <c r="J85" i="38"/>
  <c r="F85" i="38"/>
  <c r="J58" i="38"/>
  <c r="F58" i="38"/>
  <c r="J50" i="38"/>
  <c r="F50" i="38"/>
  <c r="J30" i="38"/>
  <c r="F30" i="38"/>
  <c r="J16" i="38"/>
  <c r="F16" i="38"/>
  <c r="N23" i="43" l="1"/>
  <c r="J20" i="34"/>
  <c r="J22" i="34" s="1"/>
  <c r="J24" i="34" s="1"/>
  <c r="J27" i="34" s="1"/>
  <c r="H23" i="43"/>
  <c r="F23" i="43"/>
  <c r="J23" i="43"/>
  <c r="P16" i="43"/>
  <c r="D23" i="42"/>
  <c r="F23" i="42"/>
  <c r="H23" i="42"/>
  <c r="J23" i="42"/>
  <c r="F20" i="34"/>
  <c r="F22" i="34" s="1"/>
  <c r="F24" i="34" s="1"/>
  <c r="F27" i="34" s="1"/>
  <c r="J32" i="38"/>
  <c r="F32" i="38"/>
  <c r="F22" i="37"/>
  <c r="H22" i="37"/>
  <c r="J22" i="37"/>
  <c r="J60" i="38"/>
  <c r="J87" i="38" s="1"/>
  <c r="F60" i="38"/>
  <c r="F87" i="38" s="1"/>
  <c r="D23" i="43"/>
  <c r="I22" i="20" l="1"/>
  <c r="I35" i="20" s="1"/>
  <c r="I37" i="20" s="1"/>
  <c r="I66" i="20" s="1"/>
  <c r="I68" i="20" s="1"/>
  <c r="E22" i="20"/>
  <c r="E35" i="20" s="1"/>
  <c r="E37" i="20" s="1"/>
  <c r="E66" i="20" s="1"/>
  <c r="E68" i="20" s="1"/>
  <c r="P19" i="42" l="1"/>
  <c r="P21" i="42" s="1"/>
  <c r="P23" i="42" s="1"/>
  <c r="L21" i="42"/>
  <c r="L23" i="42" s="1"/>
  <c r="P19" i="43"/>
  <c r="L21" i="43"/>
  <c r="L23" i="43" l="1"/>
  <c r="P23" i="43" s="1"/>
  <c r="P21" i="43"/>
  <c r="D18" i="34" l="1"/>
  <c r="H18" i="34" l="1"/>
  <c r="H58" i="38" l="1"/>
  <c r="H50" i="38"/>
  <c r="H60" i="38" s="1"/>
  <c r="H12" i="34"/>
  <c r="H20" i="34" s="1"/>
  <c r="H22" i="34" s="1"/>
  <c r="H24" i="34" s="1"/>
  <c r="H27" i="34" s="1"/>
  <c r="D58" i="38" l="1"/>
  <c r="D50" i="38"/>
  <c r="D60" i="38" s="1"/>
  <c r="N19" i="37"/>
  <c r="N20" i="37" s="1"/>
  <c r="N22" i="37" s="1"/>
  <c r="L20" i="37"/>
  <c r="L22" i="37" s="1"/>
  <c r="D12" i="34" l="1"/>
  <c r="D20" i="34" s="1"/>
  <c r="D22" i="34" s="1"/>
  <c r="D24" i="34" s="1"/>
  <c r="D27" i="34" s="1"/>
  <c r="D85" i="38" l="1"/>
  <c r="D87" i="38" s="1"/>
  <c r="L15" i="36"/>
  <c r="N15" i="36"/>
  <c r="H85" i="38" l="1"/>
  <c r="G53" i="20" l="1"/>
  <c r="C53" i="20" l="1"/>
  <c r="G60" i="20"/>
  <c r="G22" i="20"/>
  <c r="G35" i="20" s="1"/>
  <c r="G37" i="20" s="1"/>
  <c r="G66" i="20" l="1"/>
  <c r="G68" i="20" s="1"/>
  <c r="H16" i="38"/>
  <c r="H32" i="38" l="1"/>
  <c r="C35" i="20"/>
  <c r="C66" i="20" s="1"/>
  <c r="D16" i="38"/>
  <c r="D32" i="38" s="1"/>
</calcChain>
</file>

<file path=xl/sharedStrings.xml><?xml version="1.0" encoding="utf-8"?>
<sst xmlns="http://schemas.openxmlformats.org/spreadsheetml/2006/main" count="366" uniqueCount="202">
  <si>
    <t xml:space="preserve">งบการเงินรวม </t>
  </si>
  <si>
    <t xml:space="preserve">งบการเงินเฉพาะกิจการ </t>
  </si>
  <si>
    <t>สำหรับปีสิ้นสุดวันที่ 31 ธันวาคม</t>
  </si>
  <si>
    <t>หมายเหตุ</t>
  </si>
  <si>
    <t>(ปรับปรุงใหม่)</t>
  </si>
  <si>
    <t>(พันบาท)</t>
  </si>
  <si>
    <t>รายได้จากการขาย</t>
  </si>
  <si>
    <t>รายได้จากการให้บริการ</t>
  </si>
  <si>
    <t>รวมรายได้</t>
  </si>
  <si>
    <t>ต้นทุนขาย</t>
  </si>
  <si>
    <t>ต้นทุนการให้บริการ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</si>
  <si>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</si>
  <si>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</si>
  <si>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</si>
  <si>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</si>
  <si>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 xml:space="preserve">ค่าใช้จ่ายอื่น </t>
  </si>
  <si>
    <t>ต้นทุนทางการเงิน</t>
  </si>
  <si>
    <t>กำไร (ขาดทุน) ก่อนภาษีเงินได้</t>
  </si>
  <si>
    <t>ค่าใช้จ่ายภาษีเงินได้</t>
  </si>
  <si>
    <r>
      <t>กำไร (ขาดทุน) สำหรับปี</t>
    </r>
    <r>
      <rPr>
        <b/>
        <sz val="15"/>
        <color indexed="10"/>
        <rFont val="Angsana New"/>
        <family val="1"/>
      </rPr>
      <t xml:space="preserve"> </t>
    </r>
  </si>
  <si>
    <t xml:space="preserve">กำไรขาดทุนเบ็ดเสร็จอื่น </t>
  </si>
  <si>
    <t>รายการที่จะไม่ถูกจัดประเภทรายการใหม่เข้าไปไว้ในกำไรหรือขาดทุน</t>
  </si>
  <si>
    <t>กำไร (ขาดทุน) จากการประมาณการตามหลัก</t>
  </si>
  <si>
    <t xml:space="preserve">   คณิตศาสตร์ประกันภัยสำหรับโครงการผลประโยชน์พนักงาน</t>
  </si>
  <si>
    <t>รายการที่อาจถูกจัดประเภทรายการใหม่เข้าไปไว้ในกำไรหรือขาดทุนในภายหลัง</t>
  </si>
  <si>
    <t>ผลต่างจากอัตราแลกเปลี่ยนจากการแปลงค่าหน่วยงานต่างประเทศ</t>
  </si>
  <si>
    <t>กำไร (ขาดทุน) เบ็ดเสร็จอื่นสำหรับปี- สุทธิจากภาษี</t>
  </si>
  <si>
    <t>กำไร (ขาดทุน) เบ็ดเสร็จรวมสำหรับปี</t>
  </si>
  <si>
    <t>การแบ่งปันกำไร (ขาดทุน)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</si>
  <si>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</si>
  <si>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</si>
  <si>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กำไร (ขาดทุน) สำหรับปี</t>
  </si>
  <si>
    <t>การแบ่งปันกำไร (ขาดทุน) เบ็ดเสร็จรวม</t>
  </si>
  <si>
    <r>
      <t xml:space="preserve">กำไร (ขาดทุน) ต่อหุ้น </t>
    </r>
    <r>
      <rPr>
        <b/>
        <i/>
        <sz val="15"/>
        <rFont val="Angsana New"/>
        <family val="1"/>
      </rPr>
      <t>(บาท)</t>
    </r>
  </si>
  <si>
    <t xml:space="preserve">กำไร (ขาดทุน) ต่อหุ้นขั้นพื้นฐาน </t>
  </si>
  <si>
    <t>บริษัท ซิมโฟนี่ คอมมูนิเคชั่น จำกัด (มหาชน) และบริษัทย่อย</t>
  </si>
  <si>
    <t>งบฐานะการเงิน</t>
  </si>
  <si>
    <t>งบการเงินเฉพาะกิจการ</t>
  </si>
  <si>
    <t>31 ธันวาคม</t>
  </si>
  <si>
    <t>สินทรัพย์</t>
  </si>
  <si>
    <t>(ไม่ได้ตรวจสอบ)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</si>
  <si>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</si>
  <si>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</si>
  <si>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</si>
  <si>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>2, 3</t>
  </si>
  <si>
    <t>สินค้าคงเหลือ</t>
  </si>
  <si>
    <t>ค่าใช้จ่ายจ่ายล่วงหน้า - หมุนเวียน</t>
  </si>
  <si>
    <t>ต้นทุนของสัญญา - หมุนเวียน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</si>
  <si>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</si>
  <si>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</si>
  <si>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</si>
  <si>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</si>
  <si>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อุปกรณ์โครงข่าย </t>
  </si>
  <si>
    <t>ที่ดิน อาคารและอุปกรณ์</t>
  </si>
  <si>
    <t>สินทรัพย์สิทธิการใช้</t>
  </si>
  <si>
    <t xml:space="preserve">สินทรัพย์ไม่มีตัวตน </t>
  </si>
  <si>
    <t>เงินประกันอุปกรณ์โครงข่าย</t>
  </si>
  <si>
    <t>เงินประกันและเงินมัดจำอื่น</t>
  </si>
  <si>
    <t>ค่าใช้จ่ายจ่ายล่วงหน้า - ไม่หมุนเวียน</t>
  </si>
  <si>
    <t>ต้นทุนของสัญญา - ไม่หมุนเวียน</t>
  </si>
  <si>
    <t>สินทรัพย์ภาษีเงินได้รอการตัดบัญชี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</si>
  <si>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</si>
  <si>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</si>
  <si>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</si>
  <si>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</si>
  <si>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</si>
  <si>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เจ้าหนี้การค้าและเจ้าหนี้หมุนเวียนอื่น</t>
  </si>
  <si>
    <t>หนี้สินที่เกิดจากสัญญา - หมุนเวียน</t>
  </si>
  <si>
    <t>ส่วนของหนี้สินตามสัญญาเช่าที่ถึงกำหนด</t>
  </si>
  <si>
    <t xml:space="preserve">   ชำระภายในหนึ่งปี</t>
  </si>
  <si>
    <t>ส่วนของเงินกู้ยืมระยะยาวที่ถึงกำหนด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</si>
  <si>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</si>
  <si>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</si>
  <si>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</si>
  <si>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</t>
  </si>
  <si>
    <t>หนี้สินตามสัญญาเช่า</t>
  </si>
  <si>
    <t>หนี้สินที่เกิดจากสัญญา - ไม่หมุนเวียน</t>
  </si>
  <si>
    <t>ประมาณการหนี้สินไม่หมุนเวียนสำหรับ</t>
  </si>
  <si>
    <t xml:space="preserve">   ผลประโยชน์พนักงาน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</si>
  <si>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</si>
  <si>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</si>
  <si>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</si>
  <si>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</si>
  <si>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 ทุนจดทะเบียน</t>
  </si>
  <si>
    <t xml:space="preserve">     (หุ้นสามัญจำนวน 433,654,887 หุ้น </t>
  </si>
  <si>
    <t xml:space="preserve">     มูลค่า 1 บาทต่อหุ้น) </t>
  </si>
  <si>
    <t xml:space="preserve">    ทุนที่ออกและชำระแล้ว</t>
  </si>
  <si>
    <t>ส่วนเกินมูลค่าหุ้น</t>
  </si>
  <si>
    <t xml:space="preserve">    ส่วนเกินมูลค่าหุ้นสามัญ</t>
  </si>
  <si>
    <t>ส่วนทุนจากการจ่ายโดยใช้หุ้นเป็นเกณฑ์</t>
  </si>
  <si>
    <t>กำไรสะสม</t>
  </si>
  <si>
    <t xml:space="preserve">    จัดสรรแล้ว</t>
  </si>
  <si>
    <t xml:space="preserve">       ทุนสำรองตามกฎหมาย</t>
  </si>
  <si>
    <t xml:space="preserve">    ยังไม่ได้จัดสรร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</si>
  <si>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</si>
  <si>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</si>
  <si>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 (ไม่ได้ตรวจสอบ)</t>
  </si>
  <si>
    <t>สำหรับงวดสามเดือนสิ้นสุด</t>
  </si>
  <si>
    <t xml:space="preserve">รายได้ </t>
  </si>
  <si>
    <t>รายได้จากการขายและให้บริการ</t>
  </si>
  <si>
    <t xml:space="preserve">รายได้อื่น </t>
  </si>
  <si>
    <t>ค่าใช้จ่าย</t>
  </si>
  <si>
    <t>ต้นทุนขายและให้บริการ</t>
  </si>
  <si>
    <t>ต้นทุนในการจัดจำหน่าย</t>
  </si>
  <si>
    <t>รวมค่าใช้จ่าย</t>
  </si>
  <si>
    <t>กำไรจากกิจกรรมดำเนินงาน</t>
  </si>
  <si>
    <t>กำไรก่อนภาษีเงินได้</t>
  </si>
  <si>
    <t>กำไรสำหรับงวด</t>
  </si>
  <si>
    <t>กำไรขาดทุนเบ็ดเสร็จรวมสำหรับงวด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</si>
  <si>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</si>
  <si>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งบการเปลี่ยนแปลงส่วนของผู้ถือหุ้น (ไม่ได้ตรวจสอบ)</t>
  </si>
  <si>
    <t>งบการเงินรวม</t>
  </si>
  <si>
    <t xml:space="preserve">กำไรสะสม </t>
  </si>
  <si>
    <t>ของผู้ถือหุ้น</t>
  </si>
  <si>
    <t>ทุน</t>
  </si>
  <si>
    <t>ส่วนทุนจาก</t>
  </si>
  <si>
    <t>สำรองการป้องกัน</t>
  </si>
  <si>
    <t>ที่ออกและ</t>
  </si>
  <si>
    <t>ส่วนเกิน</t>
  </si>
  <si>
    <t>การจ่ายโดยใช้</t>
  </si>
  <si>
    <t>ทุนสำรอง</t>
  </si>
  <si>
    <t>ยังไม่ได้</t>
  </si>
  <si>
    <t>ความเสี่ยง</t>
  </si>
  <si>
    <t>รวมส่วน</t>
  </si>
  <si>
    <t xml:space="preserve">ชำระแล้ว </t>
  </si>
  <si>
    <t>มูลค่าหุ้น</t>
  </si>
  <si>
    <t>หุ้นเป็นเกณฑ์</t>
  </si>
  <si>
    <t>ตามกฎหมาย</t>
  </si>
  <si>
    <t>จัดสรร</t>
  </si>
  <si>
    <t>กระแสเงินสด</t>
  </si>
  <si>
    <t>รายการกับผู้ถือหุ้นที่บันทึกโดยตรงเข้าส่วนของผู้ถือหุ้น</t>
  </si>
  <si>
    <t xml:space="preserve">   การจัดสรรส่วนทุนให้ผู้ถือหุ้นของบริษัทใหญ่</t>
  </si>
  <si>
    <t xml:space="preserve">   เงินปันผลให้ผู้ถือหุ้นของบริษัท</t>
  </si>
  <si>
    <t xml:space="preserve">   รวมการจัดสรรส่วนทุนให้ผู้ถือหุ้นของบริษัทใหญ่</t>
  </si>
  <si>
    <t>กำไรขาดทุนเบ็ดเสร็จสำหรับงวด</t>
  </si>
  <si>
    <t xml:space="preserve">    กำไรหรือขาดทุน</t>
  </si>
  <si>
    <t xml:space="preserve">    กำไรขาดทุนเบ็ดเสร็จอื่น</t>
  </si>
  <si>
    <t>รวมกำไรขาดทุนเบ็ดเสร็จสำหรับงวด</t>
  </si>
  <si>
    <r>
      <t xml:space="preserve">        </t>
    </r>
    <r>
      <rPr>
        <sz val="15"/>
        <rFont val="Angsana New"/>
        <family val="1"/>
      </rPr>
      <t xml:space="preserve"> </t>
    </r>
  </si>
  <si>
    <t xml:space="preserve">                     </t>
  </si>
  <si>
    <t>ชำระแล้ว</t>
  </si>
  <si>
    <t xml:space="preserve">   การจัดสรรส่วนทุนให้ผู้ถือหุ้น</t>
  </si>
  <si>
    <t xml:space="preserve">   รวมการจัดสรรส่วนทุนให้ผู้ถือหุ้น</t>
  </si>
  <si>
    <t>งบกระแสเงินสด (ไม่ได้ตรวจสอบ)</t>
  </si>
  <si>
    <t xml:space="preserve"> </t>
  </si>
  <si>
    <t>กระแสเงินสดจากกิจกรรมดำเนินงาน</t>
  </si>
  <si>
    <t>ปรับรายการที่กระทบกำไรเป็นเงินสดรับ (จ่าย)</t>
  </si>
  <si>
    <t xml:space="preserve">ค่าใช้จ่ายภาษีเงินได้ </t>
  </si>
  <si>
    <t>ค่าเสื่อมราคาและค่าตัดจำหน่าย</t>
  </si>
  <si>
    <t>ค่าใช้จ่ายผลประโยชน์พนักงาน</t>
  </si>
  <si>
    <t>ดอกเบี้ยรับ</t>
  </si>
  <si>
    <t>การเปลี่ยนแปลงในสินทรัพย์และหนี้สินดำเนินงาน</t>
  </si>
  <si>
    <t xml:space="preserve">สินค้าคงเหลือ </t>
  </si>
  <si>
    <t>ค่าใช้จ่ายจ่ายล่วงหน้า</t>
  </si>
  <si>
    <t>สินทรัพย์ไม่หมุนเวียนอื่น</t>
  </si>
  <si>
    <t>หนี้สินที่เกิดจากสัญญา</t>
  </si>
  <si>
    <t xml:space="preserve">กระแสเงินสดสุทธิได้มาจากการดำเนินงาน </t>
  </si>
  <si>
    <t>ภาษีเงินได้จ่ายออก</t>
  </si>
  <si>
    <t xml:space="preserve">กระแสเงินสดสุทธิได้มาจากกิจกรรมดำเนินงาน </t>
  </si>
  <si>
    <t>กระแสเงินสดจากกิจกรรมลงทุน</t>
  </si>
  <si>
    <t>เงินสดรับจากการขายอุปกรณ์และอุปกรณ์โครงข่าย</t>
  </si>
  <si>
    <t>เงินสดจ่ายเพื่อซื้ออุปกรณ์โครงข่าย</t>
  </si>
  <si>
    <t>เงินสดจ่ายเพื่อซื้อที่ดิน อาคาร และอุปกรณ์</t>
  </si>
  <si>
    <t>เงินสดจ่ายเพื่อซื้อสินทรัพย์ไม่มีตัวตน</t>
  </si>
  <si>
    <t>กระแสเงินสดสุทธิใช้ไปในกิจกรรมลงทุน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</si>
  <si>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</si>
  <si>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</si>
  <si>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เงินสดจ่ายเพื่อชำระเงินกู้ยืมระยะยาว</t>
  </si>
  <si>
    <t xml:space="preserve">เงินสดจ่ายชำระหนี้สินตามสัญญาเช่า </t>
  </si>
  <si>
    <t>ดอกเบี้ยจ่าย</t>
  </si>
  <si>
    <t>เงินสดและรายการเทียบเท่าเงินสดเพิ่มขึ้น (ลดลง) สุทธิก่อน</t>
  </si>
  <si>
    <t xml:space="preserve">   ผลกระทบของอัตราแลกเปลี่ยน</t>
  </si>
  <si>
    <t>ผลกระทบของอัตราแลกเปลี่ยนที่มีต่อเงินสดและ</t>
  </si>
  <si>
    <t xml:space="preserve">   รายการเทียบเท่าเงินสด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</si>
  <si>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</si>
  <si>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1 มกราคม</t>
  </si>
  <si>
    <t>รายการที่ไม่ใช่เงินสด</t>
  </si>
  <si>
    <t>หนี้สินตามสัญญาเช่าทั้งจำนวน</t>
  </si>
  <si>
    <t>ผลขาดทุนจากการด้อยค่าที่รับรู้ในกำไรหรือขาดทุน</t>
  </si>
  <si>
    <t>เงินกู้ยืมระยะสั้น</t>
  </si>
  <si>
    <t xml:space="preserve">31 มีนาคม </t>
  </si>
  <si>
    <t>วันที่ 31 มีนาคม</t>
  </si>
  <si>
    <t>เงินสดและรายการเทียบเท่าเงินสด ณ 31 มีนาคม</t>
  </si>
  <si>
    <t>สำหรับงวดสามเดือนสิ้นสุดวันที่ 31 มีนาคม 2567</t>
  </si>
  <si>
    <t>ยอดคงเหลือ ณ วันที่ 31 มีนาคม 2567</t>
  </si>
  <si>
    <t>ยอดคงเหลือ ณ วันที่ 1 มกราคม 2568</t>
  </si>
  <si>
    <t>สำหรับงวดสามเดือนสิ้นสุดวันที่ 31 มีนาคม 2568</t>
  </si>
  <si>
    <t>ยอดคงเหลือ ณ วันที่ 31 มีนาคม 2568</t>
  </si>
  <si>
    <t>สินทรัพย์ต้นทุนของสัญญา</t>
  </si>
  <si>
    <t>ขาดทุนจากการตัดจำหน่ายอุปกรณ์และอุปกรณ์โครงข่าย</t>
  </si>
  <si>
    <t>กลับรายการผลขาดทุนจากการด้อยค่าอุปกรณ์โครงข่าย</t>
  </si>
  <si>
    <t>2, 8</t>
  </si>
  <si>
    <t xml:space="preserve">ยอดคงเหลือ ณ วันที่ 1 มกราคม 2567 </t>
  </si>
  <si>
    <t>กำไรจากอัตราแลกเปลี่ยนที่ยังไม่เกิดขึ้น</t>
  </si>
  <si>
    <t>(กำไร) ขาดทุนจากการจำหน่ายอุปกรณ์และอุปกรณ์โครงข่าย</t>
  </si>
  <si>
    <t>กำไรขาดทุนเบ็ดเสร็จอื่น</t>
  </si>
  <si>
    <t>กระแสเงินสดสุทธิได้มาจาก (ใช้ไปใน) กิจกรรมจัดหาเงิน</t>
  </si>
  <si>
    <t>เป็นเงินสดจำนวน 250.63 ล้านบาท ซึ่งรวมเจ้าหนี้ค่าซื้ออุปกรณ์โครงข่ายเป็นจำนวนเงิน 176.90 ล้านบาท</t>
  </si>
  <si>
    <t>สำหรับงวดสามเดือนสิ้นสุดวันที่ 31 มีนาคม 2568 กลุ่มบริษัท/บริษัทได้ซื้ออุปกรณ์โครงข่ายเป็นจำนวนเงินรวม 73.73 ล้านบาท และจ่ายชำระ</t>
  </si>
  <si>
    <t>สำหรับงวดสามเดือนสิ้นสุดวันที่ 31 มีนาคม 2568 กลุ่มบริษัท/บริษัทได้ซื้อที่ดิน อาคารและอุปกรณ์เป็นจำนวนเงินรวม 6.20 ล้านบาท และจ่ายชำระ</t>
  </si>
  <si>
    <t>เป็นเงินสดจำนวน 3.42 ล้านบาท ซึ่งรวมยอดยกมาของเจ้าหนี้ค่าซื้อที่ดิน อาคาร และอุปกรณ์เป็นจำนวนเงิน 0.79 ล้านบาท</t>
  </si>
  <si>
    <t>สำหรับงวดสามเดือนสิ้นสุดวันที่ 31 มีนาคม 2568 กลุ่มบริษัท/บริษัทมีสินทรัพย์สิทธิการใช้เพิ่มขึ้นเป็นจำนวนเงินรวม 16.39 ล้านบาท ซึ่งเกิดจาก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</si>
</sst>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-* #,##0.00_-;\-* #,##0.00_-;_-* &quot;-&quot;??_-;_-@_-"/>
    <numFmt numFmtId="165" formatCode="#,##0\ ;\(#,##0\)"/>
    <numFmt numFmtId="166" formatCode="_(* #,##0_);_(* \(#,##0\);_(* &quot;-&quot;??_);_(@_)"/>
    <numFmt numFmtId="167" formatCode="0_);\(0\)"/>
    <numFmt numFmtId="168" formatCode="&quot;$&quot;#,##0.00"/>
    <numFmt numFmtId="169" formatCode="_(* #,##0.000000_);_(* \(#,##0.000000\);_(* &quot;-&quot;??_);_(@_)"/>
    <numFmt numFmtId="170" formatCode="_-* #,##0.000000_-;\-* #,##0.000000_-;_-* &quot;-&quot;??_-;_-@_-"/>
  </numFmts>
  <fonts count="27">
    <font>
      <sz val="15"/>
      <name val="Angsana New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0"/>
      <name val="Arial"/>
      <family val="2"/>
    </font>
    <font>
      <sz val="14"/>
      <name val="Cordia New"/>
      <family val="2"/>
    </font>
    <font>
      <sz val="14"/>
      <name val="Angsana New"/>
      <family val="1"/>
    </font>
    <font>
      <b/>
      <sz val="14"/>
      <name val="Angsana New"/>
      <family val="1"/>
    </font>
    <font>
      <sz val="11"/>
      <name val="Times New Roman"/>
      <family val="1"/>
    </font>
    <font>
      <b/>
      <sz val="15"/>
      <color indexed="10"/>
      <name val="Angsana New"/>
      <family val="1"/>
    </font>
    <font>
      <sz val="10"/>
      <color theme="1"/>
      <name val="Arial"/>
      <family val="2"/>
    </font>
    <font>
      <sz val="15"/>
      <color theme="1"/>
      <name val="Angsana New"/>
      <family val="1"/>
    </font>
    <font>
      <sz val="11"/>
      <color indexed="8"/>
      <name val="Tahoma"/>
      <family val="2"/>
      <charset val="222"/>
    </font>
    <font>
      <sz val="11"/>
      <color theme="1"/>
      <name val="Calibri"/>
      <family val="2"/>
      <charset val="222"/>
      <scheme val="minor"/>
    </font>
    <font>
      <i/>
      <sz val="16"/>
      <name val="Angsana New"/>
      <family val="1"/>
    </font>
    <font>
      <sz val="16"/>
      <name val="Angsana New"/>
      <family val="1"/>
    </font>
    <font>
      <b/>
      <sz val="12"/>
      <name val="Angsana New"/>
      <family val="1"/>
    </font>
    <font>
      <i/>
      <sz val="12"/>
      <name val="Angsana New"/>
      <family val="1"/>
    </font>
    <font>
      <sz val="12"/>
      <name val="Arial"/>
      <family val="2"/>
    </font>
    <font>
      <sz val="12"/>
      <name val="Angsana New"/>
      <family val="1"/>
    </font>
    <font>
      <sz val="10"/>
      <name val="Tahoma"/>
      <family val="2"/>
      <charset val="222"/>
    </font>
    <font>
      <sz val="15"/>
      <color rgb="FFFF0000"/>
      <name val="Angsana New"/>
      <family val="1"/>
    </font>
    <font>
      <i/>
      <sz val="15"/>
      <name val="Angsana New"/>
      <family val="1"/>
      <charset val="22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5">
    <xf numFmtId="0" fontId="0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4" fillId="0" borderId="0"/>
    <xf numFmtId="0" fontId="9" fillId="0" borderId="0"/>
    <xf numFmtId="0" fontId="4" fillId="0" borderId="0"/>
    <xf numFmtId="164" fontId="16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4" fillId="0" borderId="0"/>
    <xf numFmtId="164" fontId="9" fillId="0" borderId="0" applyFont="0" applyFill="0" applyBorder="0" applyAlignment="0" applyProtection="0"/>
    <xf numFmtId="0" fontId="1" fillId="0" borderId="0"/>
    <xf numFmtId="0" fontId="9" fillId="0" borderId="0"/>
    <xf numFmtId="9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7" fillId="0" borderId="0"/>
  </cellStyleXfs>
  <cellXfs count="161">
    <xf numFmtId="0" fontId="0" fillId="0" borderId="0" xfId="0"/>
    <xf numFmtId="0" fontId="4" fillId="0" borderId="0" xfId="0" applyFont="1" applyAlignment="1">
      <alignment horizontal="center"/>
    </xf>
    <xf numFmtId="165" fontId="5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0" xfId="0" applyFont="1"/>
    <xf numFmtId="49" fontId="5" fillId="0" borderId="0" xfId="0" applyNumberFormat="1" applyFont="1"/>
    <xf numFmtId="0" fontId="3" fillId="0" borderId="0" xfId="0" applyFont="1" applyAlignment="1">
      <alignment horizontal="left"/>
    </xf>
    <xf numFmtId="0" fontId="5" fillId="0" borderId="0" xfId="0" applyFont="1"/>
    <xf numFmtId="0" fontId="7" fillId="0" borderId="0" xfId="0" applyFont="1" applyAlignment="1">
      <alignment horizontal="center"/>
    </xf>
    <xf numFmtId="0" fontId="3" fillId="0" borderId="0" xfId="0" applyFont="1" applyAlignment="1">
      <alignment horizontal="justify"/>
    </xf>
    <xf numFmtId="0" fontId="6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/>
    <xf numFmtId="0" fontId="5" fillId="0" borderId="0" xfId="0" applyFont="1" applyAlignment="1">
      <alignment horizontal="justify"/>
    </xf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6" fontId="0" fillId="0" borderId="0" xfId="1" applyNumberFormat="1" applyFont="1" applyFill="1" applyBorder="1" applyAlignment="1">
      <alignment horizontal="right"/>
    </xf>
    <xf numFmtId="166" fontId="5" fillId="0" borderId="0" xfId="1" applyNumberFormat="1" applyFont="1" applyFill="1" applyBorder="1" applyAlignment="1"/>
    <xf numFmtId="166" fontId="4" fillId="0" borderId="0" xfId="1" applyNumberFormat="1" applyFont="1" applyFill="1" applyAlignment="1"/>
    <xf numFmtId="166" fontId="5" fillId="0" borderId="0" xfId="1" applyNumberFormat="1" applyFont="1" applyFill="1" applyBorder="1" applyAlignment="1">
      <alignment horizontal="right"/>
    </xf>
    <xf numFmtId="166" fontId="4" fillId="0" borderId="0" xfId="1" applyNumberFormat="1" applyFont="1" applyFill="1" applyAlignment="1">
      <alignment horizontal="right"/>
    </xf>
    <xf numFmtId="166" fontId="5" fillId="0" borderId="1" xfId="1" applyNumberFormat="1" applyFont="1" applyFill="1" applyBorder="1" applyAlignment="1">
      <alignment horizontal="right"/>
    </xf>
    <xf numFmtId="166" fontId="5" fillId="0" borderId="2" xfId="1" applyNumberFormat="1" applyFont="1" applyFill="1" applyBorder="1" applyAlignment="1">
      <alignment horizontal="right"/>
    </xf>
    <xf numFmtId="166" fontId="4" fillId="0" borderId="0" xfId="1" applyNumberFormat="1" applyFont="1" applyFill="1" applyBorder="1" applyAlignment="1"/>
    <xf numFmtId="0" fontId="7" fillId="0" borderId="0" xfId="0" applyFont="1" applyAlignment="1">
      <alignment horizontal="justify"/>
    </xf>
    <xf numFmtId="166" fontId="4" fillId="0" borderId="0" xfId="1" applyNumberFormat="1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166" fontId="4" fillId="0" borderId="0" xfId="0" applyNumberFormat="1" applyFont="1"/>
    <xf numFmtId="0" fontId="7" fillId="0" borderId="0" xfId="0" applyFont="1" applyAlignment="1">
      <alignment horizontal="left"/>
    </xf>
    <xf numFmtId="166" fontId="0" fillId="0" borderId="0" xfId="0" applyNumberFormat="1"/>
    <xf numFmtId="166" fontId="0" fillId="0" borderId="0" xfId="0" applyNumberFormat="1" applyAlignment="1">
      <alignment horizontal="center"/>
    </xf>
    <xf numFmtId="0" fontId="15" fillId="0" borderId="0" xfId="0" applyFont="1" applyAlignment="1">
      <alignment horizontal="center"/>
    </xf>
    <xf numFmtId="166" fontId="0" fillId="0" borderId="0" xfId="1" applyNumberFormat="1" applyFont="1" applyFill="1" applyAlignment="1">
      <alignment horizontal="right"/>
    </xf>
    <xf numFmtId="166" fontId="4" fillId="0" borderId="3" xfId="1" applyNumberFormat="1" applyFont="1" applyFill="1" applyBorder="1" applyAlignment="1">
      <alignment horizontal="right"/>
    </xf>
    <xf numFmtId="0" fontId="6" fillId="3" borderId="0" xfId="0" applyFont="1" applyFill="1" applyAlignment="1">
      <alignment horizontal="center"/>
    </xf>
    <xf numFmtId="0" fontId="4" fillId="3" borderId="0" xfId="0" applyFont="1" applyFill="1"/>
    <xf numFmtId="37" fontId="5" fillId="0" borderId="0" xfId="0" applyNumberFormat="1" applyFont="1"/>
    <xf numFmtId="37" fontId="5" fillId="0" borderId="0" xfId="0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3" fontId="4" fillId="0" borderId="0" xfId="0" applyNumberFormat="1" applyFont="1"/>
    <xf numFmtId="167" fontId="0" fillId="0" borderId="0" xfId="0" applyNumberFormat="1"/>
    <xf numFmtId="166" fontId="12" fillId="0" borderId="0" xfId="1" applyNumberFormat="1" applyFont="1" applyFill="1" applyAlignment="1"/>
    <xf numFmtId="166" fontId="5" fillId="0" borderId="5" xfId="1" applyNumberFormat="1" applyFont="1" applyFill="1" applyBorder="1" applyAlignment="1"/>
    <xf numFmtId="37" fontId="4" fillId="0" borderId="0" xfId="0" applyNumberFormat="1" applyFont="1"/>
    <xf numFmtId="43" fontId="4" fillId="0" borderId="3" xfId="1" applyFont="1" applyFill="1" applyBorder="1" applyAlignment="1"/>
    <xf numFmtId="37" fontId="4" fillId="0" borderId="3" xfId="0" applyNumberFormat="1" applyFont="1" applyBorder="1" applyAlignment="1">
      <alignment horizontal="right"/>
    </xf>
    <xf numFmtId="3" fontId="5" fillId="0" borderId="1" xfId="0" applyNumberFormat="1" applyFont="1" applyBorder="1"/>
    <xf numFmtId="3" fontId="5" fillId="0" borderId="0" xfId="0" applyNumberFormat="1" applyFont="1"/>
    <xf numFmtId="3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3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3" fontId="4" fillId="0" borderId="3" xfId="0" applyNumberFormat="1" applyFont="1" applyBorder="1" applyAlignment="1">
      <alignment wrapText="1"/>
    </xf>
    <xf numFmtId="0" fontId="4" fillId="0" borderId="0" xfId="0" applyFont="1" applyAlignment="1">
      <alignment vertical="top" wrapText="1"/>
    </xf>
    <xf numFmtId="3" fontId="5" fillId="0" borderId="2" xfId="0" applyNumberFormat="1" applyFont="1" applyBorder="1" applyAlignment="1">
      <alignment wrapText="1"/>
    </xf>
    <xf numFmtId="0" fontId="0" fillId="0" borderId="2" xfId="0" applyBorder="1"/>
    <xf numFmtId="0" fontId="4" fillId="2" borderId="0" xfId="0" applyFont="1" applyFill="1"/>
    <xf numFmtId="3" fontId="5" fillId="0" borderId="5" xfId="0" applyNumberFormat="1" applyFont="1" applyBorder="1"/>
    <xf numFmtId="0" fontId="5" fillId="3" borderId="0" xfId="0" applyFont="1" applyFill="1" applyAlignment="1">
      <alignment horizontal="left"/>
    </xf>
    <xf numFmtId="3" fontId="5" fillId="3" borderId="2" xfId="0" applyNumberFormat="1" applyFont="1" applyFill="1" applyBorder="1"/>
    <xf numFmtId="0" fontId="5" fillId="3" borderId="0" xfId="0" applyFont="1" applyFill="1"/>
    <xf numFmtId="166" fontId="0" fillId="0" borderId="0" xfId="1" applyNumberFormat="1" applyFont="1" applyFill="1" applyAlignment="1"/>
    <xf numFmtId="0" fontId="7" fillId="0" borderId="0" xfId="0" applyFont="1"/>
    <xf numFmtId="166" fontId="5" fillId="0" borderId="3" xfId="1" applyNumberFormat="1" applyFont="1" applyFill="1" applyBorder="1" applyAlignment="1">
      <alignment horizontal="right"/>
    </xf>
    <xf numFmtId="166" fontId="5" fillId="0" borderId="5" xfId="1" applyNumberFormat="1" applyFont="1" applyFill="1" applyBorder="1" applyAlignment="1">
      <alignment horizontal="right"/>
    </xf>
    <xf numFmtId="166" fontId="5" fillId="0" borderId="4" xfId="1" applyNumberFormat="1" applyFont="1" applyFill="1" applyBorder="1" applyAlignment="1">
      <alignment horizontal="right"/>
    </xf>
    <xf numFmtId="166" fontId="4" fillId="0" borderId="5" xfId="1" applyNumberFormat="1" applyFont="1" applyFill="1" applyBorder="1" applyAlignment="1">
      <alignment horizontal="right"/>
    </xf>
    <xf numFmtId="43" fontId="4" fillId="0" borderId="0" xfId="1" applyFont="1" applyFill="1" applyAlignment="1"/>
    <xf numFmtId="165" fontId="0" fillId="0" borderId="0" xfId="1" applyNumberFormat="1" applyFont="1" applyFill="1" applyAlignment="1"/>
    <xf numFmtId="166" fontId="5" fillId="0" borderId="1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23" fillId="0" borderId="0" xfId="0" applyFont="1"/>
    <xf numFmtId="166" fontId="20" fillId="0" borderId="0" xfId="1" applyNumberFormat="1" applyFont="1" applyFill="1" applyBorder="1" applyAlignment="1">
      <alignment horizontal="right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justify"/>
    </xf>
    <xf numFmtId="0" fontId="21" fillId="0" borderId="0" xfId="0" applyFont="1"/>
    <xf numFmtId="166" fontId="0" fillId="0" borderId="0" xfId="1" applyNumberFormat="1" applyFont="1" applyFill="1" applyBorder="1" applyAlignment="1"/>
    <xf numFmtId="43" fontId="25" fillId="0" borderId="0" xfId="1" applyFont="1" applyFill="1" applyAlignment="1"/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43" fontId="0" fillId="0" borderId="0" xfId="1" applyFont="1" applyFill="1" applyBorder="1" applyAlignment="1"/>
    <xf numFmtId="43" fontId="4" fillId="0" borderId="0" xfId="1" applyFont="1" applyFill="1" applyBorder="1" applyAlignment="1"/>
    <xf numFmtId="43" fontId="23" fillId="0" borderId="0" xfId="1" applyFont="1" applyFill="1" applyBorder="1" applyAlignment="1"/>
    <xf numFmtId="0" fontId="26" fillId="0" borderId="0" xfId="0" applyFont="1" applyAlignment="1">
      <alignment horizontal="center"/>
    </xf>
    <xf numFmtId="166" fontId="4" fillId="0" borderId="0" xfId="1" applyNumberFormat="1" applyFont="1" applyFill="1" applyBorder="1" applyAlignment="1">
      <alignment horizontal="center"/>
    </xf>
    <xf numFmtId="166" fontId="0" fillId="0" borderId="0" xfId="1" applyNumberFormat="1" applyFont="1" applyFill="1" applyAlignment="1">
      <alignment horizontal="center"/>
    </xf>
    <xf numFmtId="166" fontId="0" fillId="0" borderId="0" xfId="1" applyNumberFormat="1" applyFont="1" applyFill="1"/>
    <xf numFmtId="0" fontId="7" fillId="0" borderId="0" xfId="0" applyFont="1" applyAlignment="1">
      <alignment wrapText="1"/>
    </xf>
    <xf numFmtId="166" fontId="5" fillId="0" borderId="1" xfId="1" applyNumberFormat="1" applyFont="1" applyFill="1" applyBorder="1" applyAlignment="1">
      <alignment horizontal="center"/>
    </xf>
    <xf numFmtId="166" fontId="5" fillId="0" borderId="0" xfId="1" applyNumberFormat="1" applyFont="1" applyFill="1" applyAlignment="1">
      <alignment horizontal="center"/>
    </xf>
    <xf numFmtId="166" fontId="5" fillId="0" borderId="0" xfId="1" applyNumberFormat="1" applyFont="1" applyFill="1" applyBorder="1" applyAlignment="1">
      <alignment horizontal="center"/>
    </xf>
    <xf numFmtId="166" fontId="0" fillId="0" borderId="0" xfId="1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166" fontId="5" fillId="0" borderId="0" xfId="1" applyNumberFormat="1" applyFont="1" applyFill="1" applyAlignment="1">
      <alignment horizontal="right"/>
    </xf>
    <xf numFmtId="166" fontId="4" fillId="0" borderId="0" xfId="1" applyNumberFormat="1" applyFont="1" applyFill="1"/>
    <xf numFmtId="43" fontId="0" fillId="0" borderId="0" xfId="1" applyFont="1" applyFill="1" applyAlignment="1"/>
    <xf numFmtId="0" fontId="2" fillId="0" borderId="0" xfId="0" applyFont="1"/>
    <xf numFmtId="165" fontId="4" fillId="0" borderId="0" xfId="0" applyNumberFormat="1" applyFont="1"/>
    <xf numFmtId="49" fontId="20" fillId="0" borderId="0" xfId="0" applyNumberFormat="1" applyFont="1"/>
    <xf numFmtId="0" fontId="21" fillId="0" borderId="0" xfId="0" applyFont="1" applyAlignment="1">
      <alignment horizontal="center"/>
    </xf>
    <xf numFmtId="0" fontId="22" fillId="0" borderId="0" xfId="0" applyFont="1"/>
    <xf numFmtId="165" fontId="23" fillId="0" borderId="0" xfId="0" applyNumberFormat="1" applyFont="1"/>
    <xf numFmtId="166" fontId="23" fillId="0" borderId="0" xfId="0" applyNumberFormat="1" applyFont="1"/>
    <xf numFmtId="49" fontId="4" fillId="0" borderId="0" xfId="0" applyNumberFormat="1" applyFont="1"/>
    <xf numFmtId="165" fontId="0" fillId="0" borderId="0" xfId="0" applyNumberFormat="1" applyAlignment="1">
      <alignment horizontal="center"/>
    </xf>
    <xf numFmtId="43" fontId="4" fillId="0" borderId="0" xfId="1" applyFont="1" applyFill="1" applyBorder="1" applyAlignment="1">
      <alignment horizontal="center"/>
    </xf>
    <xf numFmtId="49" fontId="3" fillId="0" borderId="0" xfId="0" applyNumberFormat="1" applyFont="1"/>
    <xf numFmtId="0" fontId="6" fillId="0" borderId="0" xfId="0" applyFont="1" applyAlignment="1">
      <alignment horizontal="left"/>
    </xf>
    <xf numFmtId="49" fontId="7" fillId="0" borderId="0" xfId="0" applyNumberFormat="1" applyFont="1" applyAlignment="1">
      <alignment vertical="top"/>
    </xf>
    <xf numFmtId="165" fontId="5" fillId="0" borderId="0" xfId="0" applyNumberFormat="1" applyFont="1"/>
    <xf numFmtId="0" fontId="0" fillId="0" borderId="0" xfId="0" applyAlignment="1">
      <alignment horizontal="right"/>
    </xf>
    <xf numFmtId="43" fontId="0" fillId="0" borderId="0" xfId="1" applyFont="1" applyFill="1" applyBorder="1" applyAlignment="1">
      <alignment horizontal="center"/>
    </xf>
    <xf numFmtId="166" fontId="4" fillId="0" borderId="0" xfId="1" applyNumberFormat="1" applyFont="1" applyFill="1" applyBorder="1"/>
    <xf numFmtId="168" fontId="6" fillId="0" borderId="0" xfId="0" applyNumberFormat="1" applyFont="1" applyAlignment="1">
      <alignment horizontal="center"/>
    </xf>
    <xf numFmtId="0" fontId="25" fillId="0" borderId="0" xfId="0" applyFont="1"/>
    <xf numFmtId="49" fontId="23" fillId="0" borderId="0" xfId="0" applyNumberFormat="1" applyFont="1"/>
    <xf numFmtId="0" fontId="23" fillId="0" borderId="0" xfId="0" applyFont="1" applyAlignment="1">
      <alignment horizontal="center"/>
    </xf>
    <xf numFmtId="165" fontId="23" fillId="0" borderId="0" xfId="0" applyNumberFormat="1" applyFont="1" applyAlignment="1">
      <alignment horizontal="right"/>
    </xf>
    <xf numFmtId="49" fontId="7" fillId="0" borderId="0" xfId="0" applyNumberFormat="1" applyFont="1"/>
    <xf numFmtId="165" fontId="0" fillId="0" borderId="0" xfId="0" applyNumberFormat="1" applyAlignment="1">
      <alignment horizontal="right"/>
    </xf>
    <xf numFmtId="166" fontId="5" fillId="0" borderId="0" xfId="0" applyNumberFormat="1" applyFont="1" applyAlignment="1">
      <alignment horizontal="right"/>
    </xf>
    <xf numFmtId="165" fontId="20" fillId="0" borderId="0" xfId="0" applyNumberFormat="1" applyFont="1" applyAlignment="1">
      <alignment horizontal="right"/>
    </xf>
    <xf numFmtId="166" fontId="20" fillId="0" borderId="0" xfId="0" applyNumberFormat="1" applyFont="1" applyAlignment="1">
      <alignment horizontal="right"/>
    </xf>
    <xf numFmtId="0" fontId="18" fillId="0" borderId="0" xfId="0" applyFont="1" applyAlignment="1">
      <alignment horizontal="center"/>
    </xf>
    <xf numFmtId="0" fontId="19" fillId="0" borderId="0" xfId="0" applyFont="1"/>
    <xf numFmtId="165" fontId="19" fillId="0" borderId="0" xfId="0" applyNumberFormat="1" applyFont="1"/>
    <xf numFmtId="166" fontId="19" fillId="0" borderId="0" xfId="0" applyNumberFormat="1" applyFont="1"/>
    <xf numFmtId="165" fontId="0" fillId="0" borderId="0" xfId="0" applyNumberFormat="1"/>
    <xf numFmtId="165" fontId="0" fillId="0" borderId="2" xfId="0" applyNumberFormat="1" applyBorder="1" applyAlignment="1">
      <alignment horizontal="right"/>
    </xf>
    <xf numFmtId="49" fontId="5" fillId="0" borderId="0" xfId="0" applyNumberFormat="1" applyFont="1" applyAlignment="1">
      <alignment vertical="top"/>
    </xf>
    <xf numFmtId="0" fontId="20" fillId="0" borderId="0" xfId="0" applyFont="1"/>
    <xf numFmtId="165" fontId="4" fillId="0" borderId="0" xfId="0" applyNumberFormat="1" applyFont="1" applyAlignment="1">
      <alignment horizontal="right"/>
    </xf>
    <xf numFmtId="43" fontId="4" fillId="0" borderId="0" xfId="1" applyFont="1" applyFill="1" applyBorder="1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166" fontId="5" fillId="0" borderId="0" xfId="0" applyNumberFormat="1" applyFont="1"/>
    <xf numFmtId="49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39" fontId="4" fillId="0" borderId="0" xfId="0" applyNumberFormat="1" applyFont="1"/>
    <xf numFmtId="49" fontId="6" fillId="0" borderId="0" xfId="0" applyNumberFormat="1" applyFont="1"/>
    <xf numFmtId="39" fontId="0" fillId="0" borderId="0" xfId="0" applyNumberFormat="1"/>
    <xf numFmtId="49" fontId="6" fillId="0" borderId="0" xfId="0" applyNumberFormat="1" applyFont="1" applyAlignment="1">
      <alignment vertical="top"/>
    </xf>
    <xf numFmtId="166" fontId="2" fillId="0" borderId="0" xfId="0" applyNumberFormat="1" applyFont="1"/>
    <xf numFmtId="49" fontId="0" fillId="0" borderId="0" xfId="0" applyNumberFormat="1" applyAlignment="1">
      <alignment vertical="top"/>
    </xf>
    <xf numFmtId="43" fontId="5" fillId="0" borderId="0" xfId="0" applyNumberFormat="1" applyFont="1" applyAlignment="1">
      <alignment horizontal="right"/>
    </xf>
    <xf numFmtId="169" fontId="5" fillId="0" borderId="0" xfId="1" applyNumberFormat="1" applyFont="1" applyFill="1" applyBorder="1" applyAlignment="1">
      <alignment horizontal="right"/>
    </xf>
    <xf numFmtId="169" fontId="5" fillId="0" borderId="0" xfId="0" applyNumberFormat="1" applyFont="1"/>
    <xf numFmtId="170" fontId="4" fillId="0" borderId="0" xfId="0" applyNumberFormat="1" applyFont="1"/>
    <xf numFmtId="43" fontId="5" fillId="0" borderId="2" xfId="1" applyFont="1" applyFill="1" applyBorder="1" applyAlignment="1">
      <alignment horizontal="right" vertical="center"/>
    </xf>
    <xf numFmtId="43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3" fontId="4" fillId="0" borderId="0" xfId="1" applyFont="1" applyFill="1" applyBorder="1" applyAlignment="1">
      <alignment horizontal="center"/>
    </xf>
    <xf numFmtId="43" fontId="0" fillId="0" borderId="0" xfId="1" quotePrefix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23" fillId="0" borderId="0" xfId="0" applyFont="1" applyAlignment="1">
      <alignment horizontal="center"/>
    </xf>
  </cellXfs>
  <cellStyles count="25">
    <cellStyle name="Comma" xfId="1" builtinId="3"/>
    <cellStyle name="Comma 10 7" xfId="23" xr:uid="{956274D0-65B6-4E3C-BCBC-A2C0D1F08F1B}"/>
    <cellStyle name="Comma 11 3 2 2" xfId="21" xr:uid="{9F9C11C6-BB3E-4F93-B203-DF8621A95EAF}"/>
    <cellStyle name="Comma 181" xfId="13" xr:uid="{CAF3770B-B86E-41D3-A030-D688C01A1BB5}"/>
    <cellStyle name="Comma 195 2" xfId="12" xr:uid="{28B302CE-75D2-456D-8324-99593D2D66FF}"/>
    <cellStyle name="Comma 2" xfId="2" xr:uid="{00000000-0005-0000-0000-000001000000}"/>
    <cellStyle name="Comma 2 19" xfId="10" xr:uid="{00000000-0005-0000-0000-000002000000}"/>
    <cellStyle name="Comma 2 2" xfId="3" xr:uid="{00000000-0005-0000-0000-000003000000}"/>
    <cellStyle name="Comma 2 2 3 4" xfId="15" xr:uid="{0824A625-A132-4BEE-906B-8BB87A5D5825}"/>
    <cellStyle name="Comma 3" xfId="4" xr:uid="{00000000-0005-0000-0000-000004000000}"/>
    <cellStyle name="Comma 31 7 2" xfId="9" xr:uid="{00000000-0005-0000-0000-000005000000}"/>
    <cellStyle name="Comma 4" xfId="19" xr:uid="{E7AD93D4-E6CC-4C94-A8CB-ED1CDB5D6029}"/>
    <cellStyle name="Comma 5 4" xfId="5" xr:uid="{00000000-0005-0000-0000-000006000000}"/>
    <cellStyle name="Comma 5 4 2" xfId="22" xr:uid="{2BF3FC0B-C196-4571-A1A9-DFC652F210C9}"/>
    <cellStyle name="Normal" xfId="0" builtinId="0"/>
    <cellStyle name="Normal 100 2" xfId="11" xr:uid="{7DD64C54-C039-4E76-B72C-19E72998C283}"/>
    <cellStyle name="Normal 119" xfId="24" xr:uid="{D60B3479-44BA-4F70-9767-0DC4A433B8BF}"/>
    <cellStyle name="Normal 14 4" xfId="6" xr:uid="{00000000-0005-0000-0000-000008000000}"/>
    <cellStyle name="Normal 2" xfId="16" xr:uid="{B2AA8917-6AE4-415F-824A-1E872628D77F}"/>
    <cellStyle name="Normal 2 2" xfId="7" xr:uid="{00000000-0005-0000-0000-000009000000}"/>
    <cellStyle name="Normal 2 2 5 5" xfId="17" xr:uid="{27A9DBCA-01A3-43DE-9A41-682756FD3832}"/>
    <cellStyle name="Normal 23" xfId="14" xr:uid="{59537825-1604-4D21-824C-17D0E2E2FCAC}"/>
    <cellStyle name="Normal 5" xfId="8" xr:uid="{00000000-0005-0000-0000-00000A000000}"/>
    <cellStyle name="Percent 2" xfId="20" xr:uid="{F150F583-A503-4295-AA43-2F8B6AFC1022}"/>
    <cellStyle name="Percent 2 6" xfId="18" xr:uid="{18713532-75EC-4422-8C8F-34A5DADA9259}"/>
  </cellStyles>
  <dxfs count="0"/>
  <tableStyles count="0" defaultTableStyle="TableStyleMedium9" defaultPivotStyle="PivotStyleLight16"/>
  <colors>
    <mruColors>
      <color rgb="FF66FFFF"/>
      <color rgb="FF00FF00"/>
      <color rgb="FFFF33CC"/>
      <color rgb="FFCCFFFF"/>
      <color rgb="FFCCFF99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5"/>
  <sheetViews>
    <sheetView topLeftCell="A25" workbookViewId="0">
      <selection activeCell="A32" sqref="A32"/>
    </sheetView>
  </sheetViews>
  <sheetFormatPr defaultColWidth="9.09765625" defaultRowHeight="21.5"/>
  <cols>
    <col min="1" max="1" width="66" style="11" customWidth="1"/>
    <col min="3" max="3" width="1.3984375" style="4" customWidth="1"/>
    <col min="4" max="4" width="12.69921875" style="4" customWidth="1"/>
    <col min="5" max="5" width="1.3984375" style="4" customWidth="1"/>
    <col min="6" max="6" width="12.69921875" style="4" customWidth="1"/>
    <col min="7" max="7" width="1.3984375" style="4" customWidth="1"/>
    <col min="8" max="8" width="12.69921875" style="4" customWidth="1"/>
    <col min="9" max="9" width="1.3984375" style="4" customWidth="1"/>
    <col min="10" max="10" width="12.8984375" style="4" customWidth="1"/>
    <col min="11" max="16384" width="9.09765625" style="4"/>
  </cols>
  <sheetData>
    <row r="1" spans="1:10" ht="23.25" customHeight="1">
      <c r="B1" s="17"/>
      <c r="C1" s="1"/>
      <c r="D1" s="154" t="s">
        <v>0</v>
      </c>
      <c r="E1" s="154"/>
      <c r="F1" s="154"/>
      <c r="G1" s="28"/>
      <c r="H1" s="154" t="s">
        <v>1</v>
      </c>
      <c r="I1" s="154"/>
      <c r="J1" s="154"/>
    </row>
    <row r="2" spans="1:10" ht="22">
      <c r="B2" s="17"/>
      <c r="C2" s="1"/>
      <c r="D2" s="155" t="s">
        <v>2</v>
      </c>
      <c r="E2" s="155"/>
      <c r="F2" s="155"/>
      <c r="G2" s="28"/>
      <c r="H2" s="155" t="s">
        <v>2</v>
      </c>
      <c r="I2" s="155"/>
      <c r="J2" s="155"/>
    </row>
    <row r="3" spans="1:10" ht="23.25" customHeight="1">
      <c r="B3" s="3" t="s">
        <v>3</v>
      </c>
      <c r="C3" s="3"/>
      <c r="D3" s="1">
        <v>2559</v>
      </c>
      <c r="E3" s="1"/>
      <c r="F3" s="1">
        <v>2558</v>
      </c>
      <c r="G3" s="1"/>
      <c r="H3" s="1">
        <v>2559</v>
      </c>
      <c r="I3" s="1"/>
      <c r="J3" s="1">
        <v>2558</v>
      </c>
    </row>
    <row r="4" spans="1:10" ht="23.25" customHeight="1">
      <c r="A4" s="40"/>
      <c r="C4" s="3"/>
      <c r="D4" s="1"/>
      <c r="E4" s="1"/>
      <c r="F4" s="1" t="s">
        <v>4</v>
      </c>
      <c r="G4" s="1"/>
      <c r="H4" s="1"/>
      <c r="I4" s="1"/>
      <c r="J4" s="1" t="s">
        <v>4</v>
      </c>
    </row>
    <row r="5" spans="1:10" ht="23.25" customHeight="1">
      <c r="A5" s="41"/>
      <c r="B5" s="3"/>
      <c r="C5" s="3"/>
      <c r="D5" s="156" t="s">
        <v>5</v>
      </c>
      <c r="E5" s="156"/>
      <c r="F5" s="156"/>
      <c r="G5" s="156"/>
      <c r="H5" s="156"/>
      <c r="I5" s="156"/>
      <c r="J5" s="156"/>
    </row>
    <row r="6" spans="1:10" ht="21.75" customHeight="1">
      <c r="A6" s="11" t="s">
        <v>6</v>
      </c>
      <c r="B6" s="3"/>
      <c r="C6" s="3"/>
      <c r="D6" s="42"/>
      <c r="F6" s="42"/>
      <c r="H6" s="42"/>
      <c r="J6" s="42"/>
    </row>
    <row r="7" spans="1:10" ht="21.75" customHeight="1">
      <c r="A7" s="11" t="s">
        <v>7</v>
      </c>
      <c r="B7" s="3"/>
      <c r="C7" s="3"/>
    </row>
    <row r="8" spans="1:10" ht="21.75" customHeight="1">
      <c r="A8" s="12" t="s">
        <v>8</v>
      </c>
      <c r="B8" s="3"/>
      <c r="C8" s="3"/>
      <c r="D8" s="60"/>
      <c r="E8" s="7"/>
      <c r="F8" s="60"/>
      <c r="G8" s="7"/>
      <c r="H8" s="60"/>
      <c r="I8" s="7"/>
      <c r="J8" s="60"/>
    </row>
    <row r="9" spans="1:10">
      <c r="A9" s="11" t="s">
        <v>9</v>
      </c>
      <c r="B9" s="3"/>
      <c r="C9" s="3"/>
      <c r="D9" s="43"/>
      <c r="F9" s="43"/>
      <c r="H9" s="43"/>
      <c r="J9" s="43"/>
    </row>
    <row r="10" spans="1:10" ht="21.75" customHeight="1">
      <c r="A10" s="16" t="s">
        <v>10</v>
      </c>
      <c r="B10" s="3"/>
      <c r="C10" s="3"/>
      <c r="D10" s="44"/>
      <c r="E10" s="44"/>
      <c r="F10" s="44"/>
      <c r="G10" s="44"/>
      <c r="H10" s="44"/>
      <c r="I10" s="44"/>
      <c r="J10" s="44"/>
    </row>
    <row r="11" spans="1:10" ht="21.75" customHeight="1">
      <c r="A11" s="12" t="s">
        <v>11</v>
      </c>
      <c r="B11" s="3"/>
      <c r="C11" s="3"/>
      <c r="D11" s="45"/>
      <c r="E11" s="19"/>
      <c r="F11" s="45"/>
      <c r="G11" s="19"/>
      <c r="H11" s="45"/>
      <c r="I11" s="19"/>
      <c r="J11" s="45"/>
    </row>
    <row r="12" spans="1:10" ht="21.75" customHeight="1">
      <c r="A12" s="16"/>
      <c r="B12" s="3"/>
      <c r="C12" s="3"/>
      <c r="D12" s="42"/>
      <c r="F12" s="42"/>
      <c r="H12" s="42"/>
      <c r="J12" s="42"/>
    </row>
    <row r="13" spans="1:10" ht="21.75" customHeight="1">
      <c r="A13" s="16" t="s">
        <v>12</v>
      </c>
      <c r="B13" s="3"/>
      <c r="C13" s="3"/>
      <c r="D13" s="42"/>
      <c r="F13" s="42"/>
      <c r="H13" s="42"/>
      <c r="J13" s="42"/>
    </row>
    <row r="14" spans="1:10" ht="23.25" customHeight="1">
      <c r="A14" s="11" t="s">
        <v>13</v>
      </c>
      <c r="B14" s="3"/>
      <c r="C14" s="3"/>
      <c r="D14" s="46"/>
      <c r="F14" s="46"/>
      <c r="H14" s="46"/>
      <c r="J14" s="46"/>
    </row>
    <row r="15" spans="1:10" ht="21.75" customHeight="1">
      <c r="A15" s="11" t="s">
        <v>14</v>
      </c>
      <c r="B15" s="3"/>
      <c r="C15" s="3"/>
      <c r="D15" s="46"/>
      <c r="F15" s="46"/>
      <c r="H15" s="46"/>
      <c r="J15" s="46"/>
    </row>
    <row r="16" spans="1:10" ht="22.4" customHeight="1">
      <c r="A16" s="16" t="s">
        <v>15</v>
      </c>
      <c r="B16" s="3"/>
      <c r="C16" s="3"/>
      <c r="D16" s="46"/>
      <c r="F16" s="46"/>
      <c r="H16" s="46"/>
      <c r="J16" s="46"/>
    </row>
    <row r="17" spans="1:10" ht="22.4" customHeight="1">
      <c r="A17" s="11" t="s">
        <v>16</v>
      </c>
      <c r="B17" s="3"/>
      <c r="C17" s="3"/>
      <c r="D17" s="46"/>
      <c r="F17" s="46"/>
      <c r="H17" s="46"/>
      <c r="J17" s="46"/>
    </row>
    <row r="18" spans="1:10" ht="22.4" customHeight="1">
      <c r="A18" s="12" t="s">
        <v>17</v>
      </c>
      <c r="C18" s="3"/>
      <c r="D18" s="38"/>
      <c r="E18" s="7"/>
      <c r="F18" s="39"/>
      <c r="G18" s="7"/>
      <c r="H18" s="38"/>
      <c r="I18" s="7"/>
      <c r="J18" s="38"/>
    </row>
    <row r="19" spans="1:10" ht="22.4" customHeight="1">
      <c r="A19" s="16" t="s">
        <v>18</v>
      </c>
      <c r="B19" s="3"/>
      <c r="C19" s="3"/>
      <c r="D19" s="48"/>
      <c r="F19" s="48"/>
      <c r="H19" s="48"/>
      <c r="J19" s="48"/>
    </row>
    <row r="20" spans="1:10" ht="21.75" customHeight="1">
      <c r="A20" s="12" t="s">
        <v>19</v>
      </c>
      <c r="B20" s="3"/>
      <c r="C20" s="3"/>
      <c r="D20" s="49"/>
      <c r="E20" s="7"/>
      <c r="F20" s="49"/>
      <c r="G20" s="7"/>
      <c r="H20" s="49"/>
      <c r="I20" s="7"/>
      <c r="J20" s="49"/>
    </row>
    <row r="21" spans="1:10" ht="21.75" customHeight="1">
      <c r="A21" s="12"/>
      <c r="B21" s="3"/>
      <c r="C21" s="3"/>
      <c r="D21" s="50"/>
      <c r="E21" s="7"/>
      <c r="F21" s="50"/>
      <c r="G21" s="7"/>
      <c r="H21" s="50"/>
      <c r="I21" s="7"/>
      <c r="J21" s="50"/>
    </row>
    <row r="22" spans="1:10" ht="22">
      <c r="A22" s="12" t="s">
        <v>20</v>
      </c>
      <c r="B22" s="3"/>
      <c r="C22" s="3"/>
      <c r="D22" s="50"/>
      <c r="E22" s="7"/>
      <c r="F22" s="50"/>
      <c r="G22" s="7"/>
      <c r="H22" s="50"/>
      <c r="I22" s="7"/>
      <c r="J22" s="50"/>
    </row>
    <row r="23" spans="1:10" ht="22">
      <c r="A23" s="30" t="s">
        <v>21</v>
      </c>
      <c r="B23" s="3"/>
      <c r="C23" s="3"/>
      <c r="D23" s="50"/>
      <c r="E23" s="7"/>
      <c r="F23" s="50"/>
      <c r="G23" s="7"/>
      <c r="H23" s="50"/>
      <c r="I23" s="7"/>
      <c r="J23" s="50"/>
    </row>
    <row r="24" spans="1:10" ht="21" customHeight="1">
      <c r="A24" s="16" t="s">
        <v>22</v>
      </c>
      <c r="B24" s="3"/>
      <c r="C24" s="3"/>
    </row>
    <row r="25" spans="1:10" ht="21" customHeight="1">
      <c r="A25" s="16" t="s">
        <v>23</v>
      </c>
      <c r="B25" s="3"/>
      <c r="C25" s="3"/>
      <c r="D25" s="42"/>
      <c r="F25" s="42"/>
      <c r="H25" s="42"/>
      <c r="J25" s="42"/>
    </row>
    <row r="26" spans="1:10" ht="21" customHeight="1">
      <c r="A26" s="30" t="s">
        <v>24</v>
      </c>
      <c r="B26" s="3"/>
      <c r="C26" s="3"/>
      <c r="D26" s="42"/>
      <c r="F26" s="42"/>
      <c r="H26" s="42"/>
      <c r="J26" s="42"/>
    </row>
    <row r="27" spans="1:10" ht="21" customHeight="1">
      <c r="A27" s="16" t="s">
        <v>25</v>
      </c>
      <c r="B27" s="3"/>
      <c r="C27" s="3"/>
    </row>
    <row r="28" spans="1:10" ht="21" customHeight="1">
      <c r="A28" s="16"/>
      <c r="B28" s="3"/>
      <c r="C28" s="3"/>
      <c r="D28" s="49"/>
      <c r="E28" s="7"/>
      <c r="F28" s="49"/>
      <c r="G28" s="7"/>
      <c r="H28" s="49"/>
      <c r="I28" s="7"/>
      <c r="J28" s="49"/>
    </row>
    <row r="29" spans="1:10" s="7" customFormat="1" ht="21.75" customHeight="1">
      <c r="A29" s="12" t="s">
        <v>26</v>
      </c>
      <c r="B29" s="8"/>
      <c r="C29" s="8"/>
      <c r="D29" s="49"/>
      <c r="F29" s="49"/>
      <c r="H29" s="49"/>
      <c r="J29" s="49"/>
    </row>
    <row r="30" spans="1:10" s="37" customFormat="1" ht="23.25" customHeight="1" thickBot="1">
      <c r="A30" s="61" t="s">
        <v>27</v>
      </c>
      <c r="B30" s="36"/>
      <c r="C30" s="36"/>
      <c r="D30" s="62"/>
      <c r="E30" s="63"/>
      <c r="F30" s="62"/>
      <c r="G30" s="63"/>
      <c r="H30" s="62"/>
      <c r="I30" s="63"/>
      <c r="J30" s="62"/>
    </row>
    <row r="31" spans="1:10" ht="9" customHeight="1" thickTop="1">
      <c r="A31" s="12"/>
      <c r="B31" s="3"/>
      <c r="C31" s="3"/>
      <c r="D31" s="51"/>
      <c r="E31" s="52"/>
      <c r="F31" s="51"/>
      <c r="G31" s="52"/>
      <c r="H31" s="52"/>
      <c r="I31" s="52"/>
      <c r="J31" s="52"/>
    </row>
    <row r="32" spans="1:10" ht="19.5" customHeight="1">
      <c r="A32" s="12" t="s">
        <v>28</v>
      </c>
      <c r="B32" s="3"/>
      <c r="C32" s="3"/>
    </row>
    <row r="33" spans="1:10" ht="19.5" customHeight="1">
      <c r="A33" s="16" t="s">
        <v>29</v>
      </c>
      <c r="B33" s="3"/>
      <c r="C33" s="3"/>
      <c r="D33" s="53"/>
      <c r="E33" s="54"/>
      <c r="F33" s="53"/>
      <c r="G33" s="54"/>
      <c r="H33" s="53"/>
      <c r="I33" s="54"/>
      <c r="J33" s="53"/>
    </row>
    <row r="34" spans="1:10" ht="19.5" customHeight="1">
      <c r="A34" s="16" t="s">
        <v>30</v>
      </c>
      <c r="B34" s="3"/>
      <c r="C34" s="3"/>
      <c r="D34" s="55"/>
      <c r="E34" s="54"/>
      <c r="F34" s="55"/>
      <c r="G34" s="56"/>
      <c r="H34" s="47"/>
      <c r="J34" s="47"/>
    </row>
    <row r="35" spans="1:10" ht="19.5" customHeight="1" thickBot="1">
      <c r="A35" s="12" t="s">
        <v>31</v>
      </c>
      <c r="B35" s="3"/>
      <c r="C35" s="3"/>
      <c r="D35" s="57"/>
      <c r="E35" s="52"/>
      <c r="F35" s="57"/>
      <c r="G35" s="52"/>
      <c r="H35" s="57"/>
      <c r="I35" s="52"/>
      <c r="J35" s="57"/>
    </row>
    <row r="36" spans="1:10" ht="7.5" customHeight="1" thickTop="1">
      <c r="A36" s="12"/>
      <c r="B36" s="3"/>
      <c r="C36" s="3"/>
      <c r="D36" s="51"/>
      <c r="E36" s="52"/>
      <c r="F36" s="51"/>
      <c r="G36" s="52"/>
      <c r="H36" s="52"/>
      <c r="I36" s="52"/>
      <c r="J36" s="52"/>
    </row>
    <row r="37" spans="1:10" ht="20.25" customHeight="1">
      <c r="A37" s="12" t="s">
        <v>32</v>
      </c>
      <c r="B37" s="3"/>
      <c r="C37" s="3"/>
      <c r="D37" s="51"/>
      <c r="E37" s="52"/>
      <c r="F37" s="51"/>
      <c r="G37" s="52"/>
      <c r="H37" s="52"/>
      <c r="I37" s="52"/>
      <c r="J37" s="52"/>
    </row>
    <row r="38" spans="1:10" ht="20.25" customHeight="1">
      <c r="A38" s="16" t="s">
        <v>29</v>
      </c>
      <c r="B38" s="3"/>
      <c r="C38" s="3"/>
      <c r="D38" s="53"/>
      <c r="E38" s="54"/>
      <c r="F38" s="53"/>
      <c r="G38" s="54"/>
      <c r="H38" s="53"/>
      <c r="I38" s="54"/>
      <c r="J38" s="53"/>
    </row>
    <row r="39" spans="1:10" ht="20.25" customHeight="1">
      <c r="A39" s="16" t="s">
        <v>30</v>
      </c>
      <c r="B39" s="3"/>
      <c r="C39" s="3"/>
      <c r="D39" s="55"/>
      <c r="E39" s="54"/>
      <c r="F39" s="55"/>
      <c r="G39" s="56"/>
      <c r="H39" s="47"/>
      <c r="J39" s="47"/>
    </row>
    <row r="40" spans="1:10" ht="20.25" customHeight="1" thickBot="1">
      <c r="A40" s="12" t="s">
        <v>27</v>
      </c>
      <c r="B40" s="3"/>
      <c r="C40" s="3"/>
      <c r="D40" s="57"/>
      <c r="E40" s="52"/>
      <c r="F40" s="57"/>
      <c r="G40" s="52"/>
      <c r="H40" s="57"/>
      <c r="I40" s="52"/>
      <c r="J40" s="57"/>
    </row>
    <row r="41" spans="1:10" ht="9.75" customHeight="1" thickTop="1">
      <c r="B41" s="3"/>
      <c r="C41" s="3"/>
      <c r="D41" s="51"/>
      <c r="E41" s="52"/>
      <c r="F41" s="51"/>
      <c r="G41" s="52"/>
      <c r="H41" s="52"/>
      <c r="I41" s="52"/>
      <c r="J41" s="52"/>
    </row>
    <row r="42" spans="1:10" ht="21" customHeight="1">
      <c r="A42" s="12" t="s">
        <v>33</v>
      </c>
      <c r="B42" s="3"/>
      <c r="C42" s="3"/>
      <c r="D42" s="51"/>
      <c r="E42" s="52"/>
      <c r="F42" s="51"/>
      <c r="G42" s="52"/>
      <c r="H42" s="52"/>
      <c r="I42" s="52"/>
      <c r="J42" s="52"/>
    </row>
    <row r="43" spans="1:10" ht="21" customHeight="1" thickBot="1">
      <c r="A43" s="16" t="s">
        <v>34</v>
      </c>
      <c r="B43" s="3"/>
      <c r="C43" s="3"/>
      <c r="D43" s="58"/>
      <c r="E43"/>
      <c r="F43" s="58"/>
      <c r="G43"/>
      <c r="H43" s="58"/>
      <c r="I43"/>
      <c r="J43" s="58"/>
    </row>
    <row r="44" spans="1:10" ht="22.4" customHeight="1" thickTop="1"/>
    <row r="45" spans="1:10" ht="22.4" customHeight="1"/>
    <row r="46" spans="1:10" ht="22.4" customHeight="1"/>
    <row r="47" spans="1:10" ht="22.4" customHeight="1"/>
    <row r="48" spans="1:10" ht="22.4" customHeight="1"/>
    <row r="49" ht="22.4" customHeight="1"/>
    <row r="50" ht="22.4" customHeight="1"/>
    <row r="51" ht="22.4" customHeight="1"/>
    <row r="52" ht="22.4" customHeight="1"/>
    <row r="53" ht="22.4" customHeight="1"/>
    <row r="54" ht="22.4" customHeight="1"/>
    <row r="55" ht="22.4" customHeight="1"/>
    <row r="56" ht="22.4" customHeight="1"/>
    <row r="57" ht="22.4" customHeight="1"/>
    <row r="58" ht="22.4" customHeight="1"/>
    <row r="59" ht="22.4" customHeight="1"/>
    <row r="60" ht="22.4" customHeight="1"/>
    <row r="61" ht="22.4" customHeight="1"/>
    <row r="62" ht="22.4" customHeight="1"/>
    <row r="63" ht="22.4" customHeight="1"/>
    <row r="64" ht="22.4" customHeight="1"/>
    <row r="65" ht="22.4" customHeight="1"/>
    <row r="66" ht="22.4" customHeight="1"/>
    <row r="67" ht="20.149999999999999" customHeight="1"/>
    <row r="68" ht="20.149999999999999" customHeight="1"/>
    <row r="69" ht="20.149999999999999" customHeight="1"/>
    <row r="70" ht="20.149999999999999" customHeight="1"/>
    <row r="71" ht="20.149999999999999" customHeight="1"/>
    <row r="72" ht="20.149999999999999" customHeight="1"/>
    <row r="73" ht="20.149999999999999" customHeight="1"/>
    <row r="74" ht="20.149999999999999" customHeight="1"/>
    <row r="75" ht="20.149999999999999" customHeight="1"/>
    <row r="76" ht="20.149999999999999" customHeight="1"/>
    <row r="77" ht="20.149999999999999" customHeight="1"/>
    <row r="78" ht="20.149999999999999" customHeight="1"/>
    <row r="79" ht="20.149999999999999" customHeight="1"/>
    <row r="80" ht="20.149999999999999" customHeight="1"/>
    <row r="81" ht="19.5" customHeight="1"/>
    <row r="82" ht="20.149999999999999" customHeight="1"/>
    <row r="83" ht="20.149999999999999" customHeight="1"/>
    <row r="84" ht="20.149999999999999" customHeight="1"/>
    <row r="85" ht="20.149999999999999" customHeight="1"/>
    <row r="86" ht="20.149999999999999" customHeight="1"/>
    <row r="87" ht="20.149999999999999" customHeight="1"/>
    <row r="88" ht="20.149999999999999" customHeight="1"/>
    <row r="89" ht="20.149999999999999" customHeight="1"/>
    <row r="90" ht="20.149999999999999" customHeight="1"/>
    <row r="91" ht="20.149999999999999" customHeight="1"/>
    <row r="92" ht="20.149999999999999" customHeight="1"/>
    <row r="93" ht="19.5" customHeight="1"/>
    <row r="94" ht="19.5" customHeight="1"/>
    <row r="95" ht="19.5" customHeight="1"/>
    <row r="96" ht="19.5" customHeight="1"/>
    <row r="97" ht="19.5" customHeight="1"/>
    <row r="98" ht="19.5" customHeight="1"/>
    <row r="99" ht="19.5" customHeight="1"/>
    <row r="100" ht="19.5" customHeight="1"/>
    <row r="101" ht="19.5" customHeight="1"/>
    <row r="102" ht="19.5" customHeight="1"/>
    <row r="103" ht="19.5" customHeight="1"/>
    <row r="104" ht="19.5" customHeight="1"/>
    <row r="105" ht="19.5" customHeight="1"/>
    <row r="106" ht="19.5" customHeight="1"/>
    <row r="107" ht="19.5" customHeight="1"/>
    <row r="108" ht="20.149999999999999" customHeight="1"/>
    <row r="109" ht="20.149999999999999" customHeight="1"/>
    <row r="110" ht="20.149999999999999" customHeight="1"/>
    <row r="111" ht="20.149999999999999" customHeight="1"/>
    <row r="112" ht="20.149999999999999" customHeight="1"/>
    <row r="113" ht="20.149999999999999" customHeight="1"/>
    <row r="114" ht="20.149999999999999" customHeight="1"/>
    <row r="115" ht="20.149999999999999" customHeight="1"/>
    <row r="116" ht="20.149999999999999" customHeight="1"/>
    <row r="117" ht="20.149999999999999" customHeight="1"/>
    <row r="118" ht="20.149999999999999" customHeight="1"/>
    <row r="119" ht="20.149999999999999" customHeight="1"/>
    <row r="120" ht="19.5" customHeight="1"/>
    <row r="121" ht="20.149999999999999" customHeight="1"/>
    <row r="122" ht="20.149999999999999" customHeight="1"/>
    <row r="123" ht="20.149999999999999" customHeight="1"/>
    <row r="124" ht="19.5" customHeight="1"/>
    <row r="125" ht="20.149999999999999" customHeight="1"/>
    <row r="126" ht="20.149999999999999" customHeight="1"/>
    <row r="127" ht="19.5" customHeight="1"/>
    <row r="128" ht="20.149999999999999" customHeight="1"/>
    <row r="129" spans="1:10" ht="20.149999999999999" customHeight="1"/>
    <row r="130" spans="1:10" ht="20.149999999999999" customHeight="1"/>
    <row r="131" spans="1:10" ht="23.25" customHeight="1"/>
    <row r="132" spans="1:10" ht="23.25" customHeight="1"/>
    <row r="133" spans="1:10" s="59" customFormat="1" ht="23.25" customHeight="1">
      <c r="A133" s="11"/>
      <c r="B133"/>
      <c r="C133" s="4"/>
      <c r="D133" s="4"/>
      <c r="E133" s="4"/>
      <c r="F133" s="4"/>
      <c r="G133" s="4"/>
      <c r="H133" s="4"/>
      <c r="I133" s="4"/>
      <c r="J133" s="4"/>
    </row>
    <row r="134" spans="1:10" ht="23.25" customHeight="1"/>
    <row r="135" spans="1:10" ht="23.25" customHeight="1"/>
    <row r="136" spans="1:10" ht="23.25" customHeight="1"/>
    <row r="137" spans="1:10" ht="23.25" customHeight="1"/>
    <row r="138" spans="1:10" ht="23.25" customHeight="1"/>
    <row r="139" spans="1:10" ht="23.25" customHeight="1"/>
    <row r="140" spans="1:10" ht="23.25" customHeight="1"/>
    <row r="141" spans="1:10" ht="23.25" customHeight="1"/>
    <row r="142" spans="1:10" ht="23.25" customHeight="1"/>
    <row r="143" spans="1:10" ht="23.25" customHeight="1"/>
    <row r="144" spans="1:10" ht="23.25" customHeight="1"/>
    <row r="145" ht="23.25" customHeight="1"/>
  </sheetData>
  <mergeCells count="5">
    <mergeCell ref="D1:F1"/>
    <mergeCell ref="H1:J1"/>
    <mergeCell ref="D2:F2"/>
    <mergeCell ref="H2:J2"/>
    <mergeCell ref="D5:J5"/>
  </mergeCells>
  <pageMargins left="0.7" right="0.7" top="0.75" bottom="0.75" header="0.3" footer="0.3"/>
  <pageSetup paperSize="9" orientation="portrait" r:id="rId1"/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F3C73-DB91-45E2-91FF-D6B1D76FC9B3}">
  <sheetPr>
    <tabColor rgb="FF00FF00"/>
  </sheetPr>
  <dimension ref="A1:P89"/>
  <sheetViews>
    <sheetView topLeftCell="A70" zoomScale="70" zoomScaleNormal="70" zoomScaleSheetLayoutView="69" workbookViewId="0">
      <selection activeCell="D10" sqref="D10"/>
    </sheetView>
  </sheetViews>
  <sheetFormatPr defaultColWidth="9.09765625" defaultRowHeight="21.5"/>
  <cols>
    <col min="1" max="1" width="43.5" style="107" customWidth="1"/>
    <col min="2" max="2" width="10.19921875" style="3" customWidth="1"/>
    <col min="3" max="3" width="3.296875" style="4" customWidth="1"/>
    <col min="4" max="4" width="14.796875" style="101" customWidth="1"/>
    <col min="5" max="5" width="1.3984375" style="4" customWidth="1"/>
    <col min="6" max="6" width="14.796875" style="101" customWidth="1"/>
    <col min="7" max="7" width="1.3984375" style="4" customWidth="1"/>
    <col min="8" max="8" width="14.796875" style="4" customWidth="1"/>
    <col min="9" max="9" width="1.3984375" style="4" customWidth="1"/>
    <col min="10" max="10" width="14.796875" style="4" customWidth="1"/>
    <col min="11" max="11" width="9.09765625" style="4"/>
    <col min="12" max="12" width="13.59765625" style="29" customWidth="1"/>
    <col min="13" max="13" width="14.5" style="4" customWidth="1"/>
    <col min="14" max="14" width="9.09765625" style="4"/>
    <col min="15" max="15" width="13.19921875" style="29" customWidth="1"/>
    <col min="16" max="16" width="13.69921875" style="4" customWidth="1"/>
    <col min="17" max="16384" width="9.09765625" style="4"/>
  </cols>
  <sheetData>
    <row r="1" spans="1:16" ht="22.5" customHeight="1">
      <c r="A1" s="81" t="s">
        <v>35</v>
      </c>
      <c r="C1" s="100"/>
      <c r="E1" s="100"/>
      <c r="G1" s="100"/>
      <c r="H1" s="100"/>
      <c r="I1" s="100"/>
      <c r="J1" s="100"/>
    </row>
    <row r="2" spans="1:16" ht="22.5" customHeight="1">
      <c r="A2" s="81" t="s">
        <v>36</v>
      </c>
      <c r="C2" s="100"/>
      <c r="E2" s="100"/>
      <c r="G2" s="100"/>
      <c r="H2" s="100"/>
      <c r="I2" s="100"/>
      <c r="J2" s="100"/>
    </row>
    <row r="3" spans="1:16" s="74" customFormat="1" ht="22.5" customHeight="1">
      <c r="A3" s="102"/>
      <c r="B3" s="103"/>
      <c r="C3" s="104"/>
      <c r="D3" s="105"/>
      <c r="F3" s="105"/>
      <c r="L3" s="106"/>
      <c r="O3" s="106"/>
    </row>
    <row r="4" spans="1:16" ht="22.4" customHeight="1">
      <c r="C4" s="1"/>
      <c r="D4" s="154" t="s">
        <v>0</v>
      </c>
      <c r="E4" s="154"/>
      <c r="F4" s="154"/>
      <c r="G4" s="28"/>
      <c r="H4" s="154" t="s">
        <v>37</v>
      </c>
      <c r="I4" s="154"/>
      <c r="J4" s="154"/>
      <c r="L4" s="157"/>
      <c r="M4" s="157"/>
      <c r="N4" s="1"/>
      <c r="O4" s="157"/>
      <c r="P4" s="157"/>
    </row>
    <row r="5" spans="1:16" ht="22.4" customHeight="1">
      <c r="C5" s="1"/>
      <c r="D5" s="108" t="s">
        <v>180</v>
      </c>
      <c r="E5" s="1"/>
      <c r="F5" s="17" t="s">
        <v>38</v>
      </c>
      <c r="G5" s="1"/>
      <c r="H5" s="108" t="s">
        <v>180</v>
      </c>
      <c r="I5" s="1"/>
      <c r="J5" s="17" t="s">
        <v>38</v>
      </c>
      <c r="L5" s="88"/>
      <c r="M5" s="109"/>
      <c r="N5" s="1"/>
      <c r="O5" s="88"/>
      <c r="P5" s="109"/>
    </row>
    <row r="6" spans="1:16" ht="22.4" customHeight="1">
      <c r="A6" s="110" t="s">
        <v>39</v>
      </c>
      <c r="B6" s="3" t="s">
        <v>3</v>
      </c>
      <c r="C6" s="1"/>
      <c r="D6" s="17">
        <v>2568</v>
      </c>
      <c r="E6" s="1"/>
      <c r="F6" s="17">
        <v>2567</v>
      </c>
      <c r="G6" s="1"/>
      <c r="H6" s="17">
        <v>2568</v>
      </c>
      <c r="I6" s="1"/>
      <c r="J6" s="17">
        <v>2567</v>
      </c>
      <c r="L6" s="158"/>
      <c r="M6" s="158"/>
      <c r="N6" s="1"/>
      <c r="O6" s="158"/>
      <c r="P6" s="158"/>
    </row>
    <row r="7" spans="1:16" ht="22.4" customHeight="1">
      <c r="A7" s="110"/>
      <c r="B7" s="111"/>
      <c r="C7" s="1"/>
      <c r="D7" s="108" t="s">
        <v>40</v>
      </c>
      <c r="E7" s="1"/>
      <c r="F7" s="17"/>
      <c r="G7" s="1"/>
      <c r="H7" s="108" t="s">
        <v>40</v>
      </c>
      <c r="I7" s="1"/>
      <c r="J7" s="17"/>
      <c r="L7" s="158"/>
      <c r="M7" s="158"/>
      <c r="N7" s="1"/>
      <c r="O7" s="158"/>
      <c r="P7" s="158"/>
    </row>
    <row r="8" spans="1:16" ht="19.899999999999999" customHeight="1">
      <c r="C8" s="1"/>
      <c r="D8" s="156" t="s">
        <v>5</v>
      </c>
      <c r="E8" s="156"/>
      <c r="F8" s="156"/>
      <c r="G8" s="156"/>
      <c r="H8" s="156"/>
      <c r="I8" s="156"/>
      <c r="J8" s="156"/>
    </row>
    <row r="9" spans="1:16" ht="22.4" customHeight="1">
      <c r="A9" s="112" t="s">
        <v>41</v>
      </c>
      <c r="C9" s="17"/>
      <c r="D9" s="113"/>
      <c r="E9" s="7"/>
      <c r="F9" s="113"/>
      <c r="G9" s="7"/>
      <c r="H9" s="114"/>
      <c r="I9" s="114"/>
      <c r="J9" s="114"/>
      <c r="L9" s="95"/>
      <c r="M9" s="115"/>
      <c r="N9" s="1"/>
      <c r="O9" s="95"/>
      <c r="P9" s="115"/>
    </row>
    <row r="10" spans="1:16" ht="22.4" customHeight="1">
      <c r="A10" s="15" t="s">
        <v>42</v>
      </c>
      <c r="C10" s="17"/>
      <c r="D10" s="18">
        <v>220457</v>
      </c>
      <c r="E10" s="18"/>
      <c r="F10" s="71">
        <v>255506</v>
      </c>
      <c r="G10" s="18"/>
      <c r="H10" s="18">
        <v>219615</v>
      </c>
      <c r="I10" s="18"/>
      <c r="J10" s="18">
        <v>254660</v>
      </c>
      <c r="L10" s="116"/>
      <c r="M10" s="46"/>
      <c r="O10" s="116"/>
      <c r="P10" s="46"/>
    </row>
    <row r="11" spans="1:16" ht="22.4" customHeight="1">
      <c r="A11" s="15" t="s">
        <v>43</v>
      </c>
      <c r="B11" s="117" t="s">
        <v>44</v>
      </c>
      <c r="C11" s="17"/>
      <c r="D11" s="18">
        <v>334506</v>
      </c>
      <c r="E11" s="18"/>
      <c r="F11" s="71">
        <v>292090</v>
      </c>
      <c r="G11" s="18"/>
      <c r="H11" s="18">
        <v>334506</v>
      </c>
      <c r="I11" s="18"/>
      <c r="J11" s="18">
        <v>292090</v>
      </c>
      <c r="L11" s="116"/>
      <c r="M11" s="46"/>
      <c r="O11" s="116"/>
      <c r="P11" s="46"/>
    </row>
    <row r="12" spans="1:16" ht="22.4" customHeight="1">
      <c r="A12" s="15" t="s">
        <v>45</v>
      </c>
      <c r="C12" s="17"/>
      <c r="D12" s="18">
        <v>7622</v>
      </c>
      <c r="E12" s="18"/>
      <c r="F12" s="71">
        <v>10089</v>
      </c>
      <c r="G12" s="18"/>
      <c r="H12" s="18">
        <v>7622</v>
      </c>
      <c r="I12" s="18"/>
      <c r="J12" s="18">
        <v>10089</v>
      </c>
      <c r="L12" s="116"/>
      <c r="M12" s="46"/>
      <c r="O12" s="116"/>
      <c r="P12" s="46"/>
    </row>
    <row r="13" spans="1:16" ht="22.4" customHeight="1">
      <c r="A13" s="15" t="s">
        <v>46</v>
      </c>
      <c r="C13" s="17"/>
      <c r="D13" s="18">
        <v>35180</v>
      </c>
      <c r="E13" s="18"/>
      <c r="F13" s="71">
        <v>21433</v>
      </c>
      <c r="G13" s="18"/>
      <c r="H13" s="18">
        <v>35180</v>
      </c>
      <c r="I13" s="18"/>
      <c r="J13" s="18">
        <v>21433</v>
      </c>
      <c r="L13" s="116"/>
      <c r="M13" s="46"/>
      <c r="O13" s="116"/>
      <c r="P13" s="46"/>
    </row>
    <row r="14" spans="1:16" ht="22.4" customHeight="1">
      <c r="A14" s="15" t="s">
        <v>47</v>
      </c>
      <c r="C14" s="17"/>
      <c r="D14" s="18">
        <v>10905</v>
      </c>
      <c r="E14" s="18"/>
      <c r="F14" s="71">
        <v>11609</v>
      </c>
      <c r="G14" s="18"/>
      <c r="H14" s="18">
        <v>10905</v>
      </c>
      <c r="I14" s="18"/>
      <c r="J14" s="18">
        <v>11609</v>
      </c>
      <c r="L14" s="116"/>
      <c r="M14" s="46"/>
      <c r="O14" s="116"/>
      <c r="P14" s="46"/>
    </row>
    <row r="15" spans="1:16" ht="22.4" customHeight="1">
      <c r="A15" s="15" t="s">
        <v>48</v>
      </c>
      <c r="B15" s="4"/>
      <c r="C15" s="17"/>
      <c r="D15" s="18">
        <v>29592</v>
      </c>
      <c r="E15" s="18"/>
      <c r="F15" s="71">
        <v>25730</v>
      </c>
      <c r="G15" s="18"/>
      <c r="H15" s="18">
        <v>29544</v>
      </c>
      <c r="I15" s="18"/>
      <c r="J15" s="18">
        <v>25670</v>
      </c>
      <c r="K15" s="118"/>
      <c r="L15" s="116"/>
      <c r="M15" s="46"/>
      <c r="O15" s="116"/>
      <c r="P15" s="46"/>
    </row>
    <row r="16" spans="1:16" ht="22.4" customHeight="1">
      <c r="A16" s="5" t="s">
        <v>49</v>
      </c>
      <c r="C16" s="17"/>
      <c r="D16" s="23">
        <f>SUM(D10:D15)</f>
        <v>638262</v>
      </c>
      <c r="E16" s="2"/>
      <c r="F16" s="23">
        <f>SUM(F10:F15)</f>
        <v>616457</v>
      </c>
      <c r="G16" s="2"/>
      <c r="H16" s="23">
        <f>SUM(H10:H15)</f>
        <v>637372</v>
      </c>
      <c r="I16" s="2"/>
      <c r="J16" s="23">
        <f>SUM(J10:J15)</f>
        <v>615551</v>
      </c>
      <c r="L16" s="21"/>
      <c r="M16" s="21"/>
      <c r="O16" s="21"/>
      <c r="P16" s="21"/>
    </row>
    <row r="17" spans="1:16" s="74" customFormat="1" ht="15" customHeight="1">
      <c r="A17" s="119"/>
      <c r="B17" s="103"/>
      <c r="C17" s="120"/>
      <c r="D17" s="121"/>
      <c r="E17" s="121"/>
      <c r="F17" s="121"/>
      <c r="G17" s="121"/>
      <c r="H17" s="121"/>
      <c r="I17" s="121"/>
      <c r="J17" s="121"/>
      <c r="L17" s="106"/>
      <c r="O17" s="106"/>
    </row>
    <row r="18" spans="1:16" ht="22">
      <c r="A18" s="122" t="s">
        <v>50</v>
      </c>
      <c r="C18" s="17"/>
      <c r="D18" s="123"/>
      <c r="E18" s="123"/>
      <c r="F18" s="123"/>
      <c r="G18" s="123"/>
      <c r="H18" s="123"/>
      <c r="I18" s="123"/>
      <c r="J18" s="123"/>
    </row>
    <row r="19" spans="1:16">
      <c r="A19" s="15" t="s">
        <v>51</v>
      </c>
      <c r="C19" s="17"/>
      <c r="D19" s="18">
        <v>0</v>
      </c>
      <c r="E19" s="18"/>
      <c r="F19" s="18">
        <v>0</v>
      </c>
      <c r="G19" s="18"/>
      <c r="H19" s="18">
        <v>0</v>
      </c>
      <c r="I19" s="18"/>
      <c r="J19" s="18">
        <v>0</v>
      </c>
      <c r="L19" s="116"/>
      <c r="M19" s="46"/>
      <c r="O19" s="116"/>
      <c r="P19" s="46"/>
    </row>
    <row r="20" spans="1:16" ht="22.4" customHeight="1">
      <c r="A20" s="15" t="s">
        <v>52</v>
      </c>
      <c r="B20" s="3">
        <v>4</v>
      </c>
      <c r="C20" s="17"/>
      <c r="D20" s="18">
        <v>3386247</v>
      </c>
      <c r="E20" s="18"/>
      <c r="F20" s="71">
        <v>3409005</v>
      </c>
      <c r="G20" s="18"/>
      <c r="H20" s="18">
        <v>3386247</v>
      </c>
      <c r="I20" s="18"/>
      <c r="J20" s="18">
        <v>3409005</v>
      </c>
      <c r="L20" s="116"/>
      <c r="M20" s="46"/>
      <c r="O20" s="116"/>
      <c r="P20" s="46"/>
    </row>
    <row r="21" spans="1:16" ht="22.4" customHeight="1">
      <c r="A21" s="15" t="s">
        <v>53</v>
      </c>
      <c r="B21" s="3">
        <v>5</v>
      </c>
      <c r="C21" s="17"/>
      <c r="D21" s="18">
        <v>216677</v>
      </c>
      <c r="E21" s="18"/>
      <c r="F21" s="71">
        <v>216802</v>
      </c>
      <c r="G21" s="18"/>
      <c r="H21" s="18">
        <v>216677</v>
      </c>
      <c r="I21" s="18"/>
      <c r="J21" s="18">
        <v>216802</v>
      </c>
      <c r="L21" s="116"/>
      <c r="M21" s="46"/>
      <c r="O21" s="116"/>
      <c r="P21" s="46"/>
    </row>
    <row r="22" spans="1:16" ht="22.4" customHeight="1">
      <c r="A22" s="15" t="s">
        <v>54</v>
      </c>
      <c r="B22" s="3">
        <v>6</v>
      </c>
      <c r="C22" s="17"/>
      <c r="D22" s="18">
        <v>136432</v>
      </c>
      <c r="E22" s="18"/>
      <c r="F22" s="71">
        <v>136917</v>
      </c>
      <c r="G22" s="18"/>
      <c r="H22" s="18">
        <v>136432</v>
      </c>
      <c r="I22" s="18"/>
      <c r="J22" s="18">
        <v>136917</v>
      </c>
      <c r="L22" s="116"/>
      <c r="M22" s="46"/>
      <c r="O22" s="116"/>
      <c r="P22" s="46"/>
    </row>
    <row r="23" spans="1:16" ht="22.4" customHeight="1">
      <c r="A23" s="15" t="s">
        <v>55</v>
      </c>
      <c r="C23" s="17"/>
      <c r="D23" s="18">
        <v>15757</v>
      </c>
      <c r="E23" s="18"/>
      <c r="F23" s="71">
        <v>16502</v>
      </c>
      <c r="G23" s="18"/>
      <c r="H23" s="18">
        <v>15757</v>
      </c>
      <c r="I23" s="18"/>
      <c r="J23" s="18">
        <v>16502</v>
      </c>
      <c r="L23" s="116"/>
      <c r="M23" s="46"/>
      <c r="O23" s="116"/>
      <c r="P23" s="46"/>
    </row>
    <row r="24" spans="1:16" ht="22.4" customHeight="1">
      <c r="A24" s="15" t="s">
        <v>56</v>
      </c>
      <c r="C24" s="17"/>
      <c r="D24" s="18">
        <v>18499</v>
      </c>
      <c r="E24" s="18"/>
      <c r="F24" s="71">
        <v>18148</v>
      </c>
      <c r="G24" s="18"/>
      <c r="H24" s="18">
        <v>18499</v>
      </c>
      <c r="I24" s="18"/>
      <c r="J24" s="18">
        <v>18148</v>
      </c>
      <c r="L24" s="116"/>
      <c r="M24" s="46"/>
      <c r="O24" s="116"/>
      <c r="P24" s="46"/>
    </row>
    <row r="25" spans="1:16" ht="22.4" customHeight="1">
      <c r="A25" s="15" t="s">
        <v>57</v>
      </c>
      <c r="C25" s="17"/>
      <c r="D25" s="18">
        <v>11927</v>
      </c>
      <c r="E25" s="18"/>
      <c r="F25" s="71">
        <v>9162</v>
      </c>
      <c r="G25" s="18"/>
      <c r="H25" s="18">
        <v>11927</v>
      </c>
      <c r="I25" s="18"/>
      <c r="J25" s="18">
        <v>9162</v>
      </c>
      <c r="L25" s="116"/>
      <c r="M25" s="46"/>
      <c r="O25" s="116"/>
      <c r="P25" s="46"/>
    </row>
    <row r="26" spans="1:16" ht="22.4" customHeight="1">
      <c r="A26" s="15" t="s">
        <v>58</v>
      </c>
      <c r="C26" s="17"/>
      <c r="D26" s="18">
        <v>14590</v>
      </c>
      <c r="E26" s="18"/>
      <c r="F26" s="71">
        <v>15137</v>
      </c>
      <c r="G26" s="18"/>
      <c r="H26" s="18">
        <v>14590</v>
      </c>
      <c r="I26" s="18"/>
      <c r="J26" s="18">
        <v>15137</v>
      </c>
      <c r="L26" s="116"/>
      <c r="M26" s="46"/>
      <c r="O26" s="116"/>
      <c r="P26" s="46"/>
    </row>
    <row r="27" spans="1:16" ht="22.4" customHeight="1">
      <c r="A27" s="15" t="s">
        <v>59</v>
      </c>
      <c r="C27" s="17"/>
      <c r="D27" s="18">
        <v>17766</v>
      </c>
      <c r="E27" s="18"/>
      <c r="F27" s="71">
        <v>17643</v>
      </c>
      <c r="G27" s="18"/>
      <c r="H27" s="18">
        <v>17766</v>
      </c>
      <c r="I27" s="18"/>
      <c r="J27" s="18">
        <v>17643</v>
      </c>
      <c r="L27" s="116"/>
      <c r="M27" s="46"/>
      <c r="O27" s="116"/>
      <c r="P27" s="46"/>
    </row>
    <row r="28" spans="1:16" ht="22.4" customHeight="1">
      <c r="A28" s="15" t="s">
        <v>60</v>
      </c>
      <c r="C28" s="17"/>
      <c r="D28" s="18">
        <v>20866</v>
      </c>
      <c r="E28" s="18"/>
      <c r="F28" s="71">
        <v>21840</v>
      </c>
      <c r="G28" s="18"/>
      <c r="H28" s="18">
        <v>20866</v>
      </c>
      <c r="I28" s="18"/>
      <c r="J28" s="18">
        <v>21840</v>
      </c>
      <c r="L28" s="116"/>
      <c r="M28" s="46"/>
      <c r="O28" s="116"/>
      <c r="P28" s="46"/>
    </row>
    <row r="29" spans="1:16" ht="22.4" customHeight="1">
      <c r="A29" s="15" t="s">
        <v>61</v>
      </c>
      <c r="C29" s="17"/>
      <c r="D29" s="18">
        <v>4867</v>
      </c>
      <c r="E29" s="18"/>
      <c r="F29" s="71">
        <v>5509</v>
      </c>
      <c r="G29" s="18"/>
      <c r="H29" s="18">
        <v>4847</v>
      </c>
      <c r="I29" s="18"/>
      <c r="J29" s="18">
        <v>5501</v>
      </c>
      <c r="L29" s="116"/>
      <c r="M29" s="46"/>
      <c r="O29" s="116"/>
      <c r="P29" s="46"/>
    </row>
    <row r="30" spans="1:16" ht="22.4" customHeight="1">
      <c r="A30" s="5" t="s">
        <v>62</v>
      </c>
      <c r="C30" s="17"/>
      <c r="D30" s="23">
        <f>SUM(D19:D29)</f>
        <v>3843628</v>
      </c>
      <c r="E30" s="2"/>
      <c r="F30" s="23">
        <f>SUM(F19:F29)</f>
        <v>3866665</v>
      </c>
      <c r="G30" s="2"/>
      <c r="H30" s="23">
        <f>SUM(H19:H29)</f>
        <v>3843608</v>
      </c>
      <c r="I30" s="124"/>
      <c r="J30" s="23">
        <f>SUM(J19:J29)</f>
        <v>3866657</v>
      </c>
      <c r="L30" s="21"/>
      <c r="M30" s="21"/>
      <c r="O30" s="21"/>
      <c r="P30" s="21"/>
    </row>
    <row r="31" spans="1:16" s="74" customFormat="1" ht="15" customHeight="1">
      <c r="A31" s="102"/>
      <c r="B31" s="103"/>
      <c r="C31" s="120"/>
      <c r="D31" s="75"/>
      <c r="E31" s="125"/>
      <c r="F31" s="75"/>
      <c r="G31" s="125"/>
      <c r="H31" s="75"/>
      <c r="I31" s="126"/>
      <c r="J31" s="75"/>
      <c r="L31" s="106"/>
      <c r="O31" s="106"/>
    </row>
    <row r="32" spans="1:16" ht="22.4" customHeight="1" thickBot="1">
      <c r="A32" s="5" t="s">
        <v>63</v>
      </c>
      <c r="C32" s="17"/>
      <c r="D32" s="24">
        <f>D16+D30</f>
        <v>4481890</v>
      </c>
      <c r="E32" s="2"/>
      <c r="F32" s="24">
        <f>F16+F30</f>
        <v>4483122</v>
      </c>
      <c r="G32" s="2"/>
      <c r="H32" s="24">
        <f>H16+H30</f>
        <v>4480980</v>
      </c>
      <c r="I32" s="124"/>
      <c r="J32" s="24">
        <f>J16+J30</f>
        <v>4482208</v>
      </c>
      <c r="L32" s="21"/>
      <c r="M32" s="21"/>
      <c r="O32" s="21"/>
      <c r="P32" s="21"/>
    </row>
    <row r="33" spans="1:16" s="128" customFormat="1" ht="22.5" customHeight="1" thickTop="1">
      <c r="A33" s="81" t="s">
        <v>35</v>
      </c>
      <c r="B33" s="127"/>
      <c r="D33" s="129"/>
      <c r="E33" s="129"/>
      <c r="F33" s="129"/>
      <c r="G33" s="129"/>
      <c r="H33" s="129"/>
      <c r="I33" s="129"/>
      <c r="J33" s="129"/>
      <c r="L33" s="130"/>
      <c r="O33" s="130"/>
    </row>
    <row r="34" spans="1:16" s="128" customFormat="1" ht="22.5" customHeight="1">
      <c r="A34" s="81" t="s">
        <v>36</v>
      </c>
      <c r="B34" s="127"/>
      <c r="D34" s="129"/>
      <c r="F34" s="129"/>
      <c r="L34" s="130"/>
      <c r="O34" s="130"/>
    </row>
    <row r="35" spans="1:16" s="128" customFormat="1" ht="22.5" customHeight="1">
      <c r="A35" s="110"/>
      <c r="B35" s="127"/>
      <c r="D35" s="129"/>
      <c r="F35" s="129"/>
      <c r="L35" s="130"/>
      <c r="O35" s="130"/>
    </row>
    <row r="36" spans="1:16" ht="22.4" customHeight="1">
      <c r="A36" s="15"/>
      <c r="C36" s="17"/>
      <c r="D36" s="154" t="s">
        <v>0</v>
      </c>
      <c r="E36" s="154"/>
      <c r="F36" s="154"/>
      <c r="G36" s="28"/>
      <c r="H36" s="154" t="s">
        <v>37</v>
      </c>
      <c r="I36" s="154"/>
      <c r="J36" s="154"/>
      <c r="L36" s="157"/>
      <c r="M36" s="157"/>
      <c r="N36" s="1"/>
      <c r="O36" s="157"/>
      <c r="P36" s="157"/>
    </row>
    <row r="37" spans="1:16" ht="22.4" customHeight="1">
      <c r="A37" s="15"/>
      <c r="C37" s="17"/>
      <c r="D37" s="108" t="s">
        <v>180</v>
      </c>
      <c r="E37" s="1"/>
      <c r="F37" s="17" t="s">
        <v>38</v>
      </c>
      <c r="G37" s="1"/>
      <c r="H37" s="108" t="s">
        <v>180</v>
      </c>
      <c r="I37" s="1"/>
      <c r="J37" s="17" t="s">
        <v>38</v>
      </c>
      <c r="L37" s="88"/>
      <c r="M37" s="109"/>
      <c r="N37" s="1"/>
      <c r="O37" s="88"/>
      <c r="P37" s="109"/>
    </row>
    <row r="38" spans="1:16" ht="24" customHeight="1">
      <c r="A38" s="110" t="s">
        <v>64</v>
      </c>
      <c r="B38" s="3" t="s">
        <v>3</v>
      </c>
      <c r="C38" s="17"/>
      <c r="D38" s="17">
        <v>2568</v>
      </c>
      <c r="E38" s="1"/>
      <c r="F38" s="17">
        <v>2567</v>
      </c>
      <c r="G38" s="1"/>
      <c r="H38" s="17">
        <v>2568</v>
      </c>
      <c r="I38" s="1"/>
      <c r="J38" s="17">
        <v>2567</v>
      </c>
      <c r="L38" s="158"/>
      <c r="M38" s="158"/>
      <c r="N38" s="1"/>
      <c r="O38" s="158"/>
      <c r="P38" s="158"/>
    </row>
    <row r="39" spans="1:16" ht="24" customHeight="1">
      <c r="A39" s="110"/>
      <c r="B39" s="111"/>
      <c r="C39" s="17"/>
      <c r="D39" s="108" t="s">
        <v>40</v>
      </c>
      <c r="E39" s="1"/>
      <c r="F39" s="17"/>
      <c r="G39" s="1"/>
      <c r="H39" s="108" t="s">
        <v>40</v>
      </c>
      <c r="I39" s="1"/>
      <c r="J39" s="17"/>
      <c r="L39" s="158"/>
      <c r="M39" s="158"/>
      <c r="N39" s="1"/>
      <c r="O39" s="158"/>
      <c r="P39" s="158"/>
    </row>
    <row r="40" spans="1:16" ht="22.4" customHeight="1">
      <c r="A40" s="5"/>
      <c r="C40" s="17"/>
      <c r="D40" s="156" t="s">
        <v>5</v>
      </c>
      <c r="E40" s="156"/>
      <c r="F40" s="156"/>
      <c r="G40" s="156"/>
      <c r="H40" s="156"/>
      <c r="I40" s="156"/>
      <c r="J40" s="156"/>
    </row>
    <row r="41" spans="1:16" ht="22.4" customHeight="1">
      <c r="A41" s="122" t="s">
        <v>65</v>
      </c>
      <c r="C41" s="17"/>
      <c r="D41" s="108"/>
      <c r="E41" s="17"/>
      <c r="F41" s="108"/>
      <c r="G41" s="17"/>
      <c r="H41" s="17"/>
      <c r="I41" s="17"/>
      <c r="J41" s="17"/>
      <c r="L41" s="95"/>
      <c r="M41" s="115"/>
      <c r="N41" s="1"/>
      <c r="O41" s="95"/>
      <c r="P41" s="115"/>
    </row>
    <row r="42" spans="1:16" ht="22.4" customHeight="1">
      <c r="A42" s="15" t="s">
        <v>179</v>
      </c>
      <c r="B42" s="3">
        <v>7</v>
      </c>
      <c r="C42" s="17"/>
      <c r="D42" s="18">
        <v>120000</v>
      </c>
      <c r="E42" s="17"/>
      <c r="F42" s="99">
        <v>0</v>
      </c>
      <c r="G42" s="17"/>
      <c r="H42" s="18">
        <v>120000</v>
      </c>
      <c r="I42" s="17"/>
      <c r="J42" s="99">
        <v>0</v>
      </c>
      <c r="L42" s="116"/>
      <c r="M42" s="46"/>
      <c r="O42" s="116"/>
      <c r="P42" s="46"/>
    </row>
    <row r="43" spans="1:16" ht="22.4" customHeight="1">
      <c r="A43" s="15" t="s">
        <v>66</v>
      </c>
      <c r="B43" s="3">
        <v>2</v>
      </c>
      <c r="C43" s="17"/>
      <c r="D43" s="18">
        <v>422191</v>
      </c>
      <c r="E43" s="17"/>
      <c r="F43" s="71">
        <v>544219</v>
      </c>
      <c r="G43" s="17"/>
      <c r="H43" s="18">
        <v>422115</v>
      </c>
      <c r="I43" s="17"/>
      <c r="J43" s="18">
        <v>544158</v>
      </c>
      <c r="L43" s="116"/>
      <c r="M43" s="46"/>
      <c r="O43" s="116"/>
      <c r="P43" s="46"/>
    </row>
    <row r="44" spans="1:16" ht="22.4" customHeight="1">
      <c r="A44" s="16" t="s">
        <v>67</v>
      </c>
      <c r="C44" s="17"/>
      <c r="D44" s="18">
        <v>20585</v>
      </c>
      <c r="E44" s="17"/>
      <c r="F44" s="71">
        <v>16927</v>
      </c>
      <c r="G44" s="17"/>
      <c r="H44" s="18">
        <v>20585</v>
      </c>
      <c r="I44" s="17"/>
      <c r="J44" s="18">
        <v>16927</v>
      </c>
      <c r="L44" s="116"/>
      <c r="M44" s="46"/>
      <c r="O44" s="116"/>
      <c r="P44" s="46"/>
    </row>
    <row r="45" spans="1:16" ht="22.4" customHeight="1">
      <c r="A45" s="16" t="s">
        <v>68</v>
      </c>
      <c r="C45" s="17"/>
      <c r="D45" s="18"/>
      <c r="E45" s="17"/>
      <c r="F45" s="123"/>
      <c r="G45" s="17"/>
      <c r="H45" s="18"/>
      <c r="I45" s="17"/>
      <c r="J45" s="123"/>
    </row>
    <row r="46" spans="1:16" ht="22.4" customHeight="1">
      <c r="A46" s="16" t="s">
        <v>69</v>
      </c>
      <c r="C46" s="17"/>
      <c r="D46" s="18">
        <v>62326</v>
      </c>
      <c r="E46" s="17"/>
      <c r="F46" s="71">
        <v>57873</v>
      </c>
      <c r="G46" s="17"/>
      <c r="H46" s="18">
        <v>62326</v>
      </c>
      <c r="I46" s="17"/>
      <c r="J46" s="18">
        <v>57873</v>
      </c>
      <c r="L46" s="116"/>
      <c r="M46" s="46"/>
      <c r="O46" s="116"/>
      <c r="P46" s="46"/>
    </row>
    <row r="47" spans="1:16" ht="22.4" customHeight="1">
      <c r="A47" s="16" t="s">
        <v>70</v>
      </c>
      <c r="C47" s="17"/>
      <c r="D47" s="18"/>
      <c r="E47" s="17"/>
      <c r="F47" s="123"/>
      <c r="G47" s="17"/>
      <c r="H47" s="18"/>
      <c r="I47" s="17"/>
      <c r="J47" s="123"/>
    </row>
    <row r="48" spans="1:16" ht="22.4" customHeight="1">
      <c r="A48" s="15" t="s">
        <v>69</v>
      </c>
      <c r="B48" s="3">
        <v>7</v>
      </c>
      <c r="C48" s="17"/>
      <c r="D48" s="18">
        <v>295066</v>
      </c>
      <c r="E48" s="18"/>
      <c r="F48" s="71">
        <v>304489</v>
      </c>
      <c r="G48" s="18"/>
      <c r="H48" s="18">
        <v>295066</v>
      </c>
      <c r="I48" s="18"/>
      <c r="J48" s="18">
        <v>304489</v>
      </c>
      <c r="L48" s="116"/>
      <c r="M48" s="46"/>
      <c r="O48" s="116"/>
      <c r="P48" s="46"/>
    </row>
    <row r="49" spans="1:16" ht="22.4" customHeight="1">
      <c r="A49" s="15" t="s">
        <v>71</v>
      </c>
      <c r="C49" s="28"/>
      <c r="D49" s="18">
        <v>50495</v>
      </c>
      <c r="E49" s="18"/>
      <c r="F49" s="71">
        <v>34927</v>
      </c>
      <c r="G49" s="18"/>
      <c r="H49" s="18">
        <v>50482</v>
      </c>
      <c r="I49" s="18"/>
      <c r="J49" s="18">
        <v>34921</v>
      </c>
      <c r="K49" s="118"/>
      <c r="L49" s="116"/>
      <c r="M49" s="46"/>
      <c r="O49" s="116"/>
      <c r="P49" s="46"/>
    </row>
    <row r="50" spans="1:16" ht="22.4" customHeight="1">
      <c r="A50" s="5" t="s">
        <v>72</v>
      </c>
      <c r="C50" s="17"/>
      <c r="D50" s="23">
        <f>SUM(D42:D49)</f>
        <v>970663</v>
      </c>
      <c r="E50" s="2"/>
      <c r="F50" s="23">
        <f>SUM(F42:F49)</f>
        <v>958435</v>
      </c>
      <c r="G50" s="2"/>
      <c r="H50" s="23">
        <f>SUM(H42:H49)</f>
        <v>970574</v>
      </c>
      <c r="I50" s="2"/>
      <c r="J50" s="23">
        <f>SUM(J42:J49)</f>
        <v>958368</v>
      </c>
      <c r="L50" s="21"/>
      <c r="M50" s="21"/>
      <c r="O50" s="21"/>
      <c r="P50" s="21"/>
    </row>
    <row r="51" spans="1:16" ht="22.4" customHeight="1">
      <c r="A51" s="15"/>
      <c r="C51" s="17"/>
      <c r="D51" s="123"/>
      <c r="E51" s="123"/>
      <c r="F51" s="123"/>
      <c r="G51" s="123"/>
      <c r="H51" s="123"/>
      <c r="I51" s="123"/>
      <c r="J51" s="123"/>
    </row>
    <row r="52" spans="1:16" ht="22.4" customHeight="1">
      <c r="A52" s="122" t="s">
        <v>73</v>
      </c>
      <c r="C52" s="17"/>
      <c r="D52" s="123"/>
      <c r="E52" s="123"/>
      <c r="F52" s="123"/>
      <c r="G52" s="123"/>
      <c r="H52" s="123"/>
      <c r="I52" s="123"/>
      <c r="J52" s="123"/>
    </row>
    <row r="53" spans="1:16" ht="22.4" customHeight="1">
      <c r="A53" s="15" t="s">
        <v>74</v>
      </c>
      <c r="B53" s="3">
        <v>7</v>
      </c>
      <c r="C53" s="17"/>
      <c r="D53" s="18">
        <v>283322</v>
      </c>
      <c r="E53" s="18"/>
      <c r="F53" s="71">
        <v>346897</v>
      </c>
      <c r="G53" s="18"/>
      <c r="H53" s="18">
        <v>283322</v>
      </c>
      <c r="I53" s="18"/>
      <c r="J53" s="18">
        <v>346897</v>
      </c>
      <c r="L53" s="116"/>
      <c r="M53" s="46"/>
      <c r="O53" s="116"/>
      <c r="P53" s="46"/>
    </row>
    <row r="54" spans="1:16" ht="22.4" customHeight="1">
      <c r="A54" s="16" t="s">
        <v>75</v>
      </c>
      <c r="C54" s="17"/>
      <c r="D54" s="18">
        <v>37385</v>
      </c>
      <c r="E54" s="18"/>
      <c r="F54" s="71">
        <v>39668</v>
      </c>
      <c r="G54" s="18"/>
      <c r="H54" s="18">
        <v>37385</v>
      </c>
      <c r="I54" s="18"/>
      <c r="J54" s="18">
        <v>39668</v>
      </c>
      <c r="L54" s="116"/>
      <c r="M54" s="46"/>
      <c r="O54" s="116"/>
      <c r="P54" s="46"/>
    </row>
    <row r="55" spans="1:16" ht="22.4" customHeight="1">
      <c r="A55" s="15" t="s">
        <v>76</v>
      </c>
      <c r="C55" s="17"/>
      <c r="D55" s="18">
        <v>32009</v>
      </c>
      <c r="E55" s="18"/>
      <c r="F55" s="71">
        <v>32884</v>
      </c>
      <c r="G55" s="18"/>
      <c r="H55" s="18">
        <v>32009</v>
      </c>
      <c r="I55" s="18"/>
      <c r="J55" s="18">
        <v>32884</v>
      </c>
      <c r="L55" s="116"/>
      <c r="M55" s="46"/>
      <c r="O55" s="116"/>
      <c r="P55" s="46"/>
    </row>
    <row r="56" spans="1:16" ht="22.4" customHeight="1">
      <c r="A56" s="15" t="s">
        <v>77</v>
      </c>
      <c r="C56" s="17"/>
      <c r="D56" s="18"/>
      <c r="E56" s="18"/>
      <c r="F56" s="123"/>
      <c r="G56" s="18"/>
      <c r="H56" s="18"/>
      <c r="I56" s="18"/>
      <c r="J56" s="123"/>
    </row>
    <row r="57" spans="1:16" ht="22.4" customHeight="1">
      <c r="A57" s="15" t="s">
        <v>78</v>
      </c>
      <c r="C57" s="17"/>
      <c r="D57" s="18">
        <v>57248</v>
      </c>
      <c r="E57" s="18"/>
      <c r="F57" s="71">
        <v>54362</v>
      </c>
      <c r="G57" s="18"/>
      <c r="H57" s="18">
        <v>57248</v>
      </c>
      <c r="I57" s="18"/>
      <c r="J57" s="18">
        <v>54362</v>
      </c>
      <c r="L57" s="116"/>
      <c r="M57" s="46"/>
      <c r="O57" s="116"/>
      <c r="P57" s="46"/>
    </row>
    <row r="58" spans="1:16" ht="22.4" customHeight="1">
      <c r="A58" s="5" t="s">
        <v>79</v>
      </c>
      <c r="C58" s="17"/>
      <c r="D58" s="23">
        <f>SUM(D53:D57)</f>
        <v>409964</v>
      </c>
      <c r="E58" s="2"/>
      <c r="F58" s="23">
        <f>SUM(F53:F57)</f>
        <v>473811</v>
      </c>
      <c r="G58" s="2"/>
      <c r="H58" s="23">
        <f>SUM(H53:H57)</f>
        <v>409964</v>
      </c>
      <c r="I58" s="2"/>
      <c r="J58" s="23">
        <f>SUM(J53:J57)</f>
        <v>473811</v>
      </c>
      <c r="L58" s="21"/>
      <c r="M58" s="21"/>
      <c r="O58" s="21"/>
      <c r="P58" s="21"/>
    </row>
    <row r="59" spans="1:16" ht="22.4" customHeight="1">
      <c r="A59" s="5"/>
      <c r="C59" s="17"/>
      <c r="D59" s="21"/>
      <c r="E59" s="2"/>
      <c r="F59" s="21"/>
      <c r="G59" s="2"/>
      <c r="H59" s="21"/>
      <c r="I59" s="2"/>
      <c r="J59" s="21"/>
    </row>
    <row r="60" spans="1:16" ht="22.4" customHeight="1">
      <c r="A60" s="5" t="s">
        <v>80</v>
      </c>
      <c r="C60" s="17"/>
      <c r="D60" s="66">
        <f>D50+D58</f>
        <v>1380627</v>
      </c>
      <c r="E60" s="2"/>
      <c r="F60" s="66">
        <f>F50+F58</f>
        <v>1432246</v>
      </c>
      <c r="G60" s="2"/>
      <c r="H60" s="66">
        <f>H50+H58</f>
        <v>1380538</v>
      </c>
      <c r="I60" s="2"/>
      <c r="J60" s="66">
        <f>J50+J58</f>
        <v>1432179</v>
      </c>
      <c r="L60" s="21"/>
      <c r="M60" s="21"/>
      <c r="O60" s="21"/>
      <c r="P60" s="21"/>
    </row>
    <row r="61" spans="1:16" ht="22.5" customHeight="1">
      <c r="A61" s="15"/>
      <c r="C61"/>
      <c r="D61" s="131"/>
      <c r="E61"/>
      <c r="F61" s="131"/>
      <c r="G61"/>
      <c r="H61" s="64"/>
      <c r="I61"/>
      <c r="J61" s="64"/>
    </row>
    <row r="62" spans="1:16" s="128" customFormat="1" ht="22.5" customHeight="1">
      <c r="A62" s="81" t="s">
        <v>35</v>
      </c>
      <c r="B62" s="127"/>
      <c r="D62" s="129"/>
      <c r="E62" s="129"/>
      <c r="F62" s="129"/>
      <c r="G62" s="129"/>
      <c r="H62" s="129"/>
      <c r="I62" s="129"/>
      <c r="J62" s="129"/>
      <c r="L62" s="130"/>
      <c r="O62" s="130"/>
    </row>
    <row r="63" spans="1:16" s="128" customFormat="1" ht="22.5" customHeight="1">
      <c r="A63" s="81" t="s">
        <v>36</v>
      </c>
      <c r="B63" s="127"/>
      <c r="D63" s="129"/>
      <c r="F63" s="129"/>
      <c r="L63" s="130"/>
      <c r="O63" s="130"/>
    </row>
    <row r="64" spans="1:16" s="128" customFormat="1" ht="22.5" customHeight="1">
      <c r="A64" s="110"/>
      <c r="B64" s="127"/>
      <c r="D64" s="129"/>
      <c r="F64" s="129"/>
      <c r="L64" s="130"/>
      <c r="O64" s="130"/>
    </row>
    <row r="65" spans="1:16" ht="22.4" customHeight="1">
      <c r="A65" s="15"/>
      <c r="C65" s="17"/>
      <c r="D65" s="154" t="s">
        <v>0</v>
      </c>
      <c r="E65" s="154"/>
      <c r="F65" s="154"/>
      <c r="G65" s="28"/>
      <c r="H65" s="154" t="s">
        <v>37</v>
      </c>
      <c r="I65" s="154"/>
      <c r="J65" s="154"/>
      <c r="L65" s="157"/>
      <c r="M65" s="157"/>
      <c r="N65" s="1"/>
      <c r="O65" s="157"/>
      <c r="P65" s="157"/>
    </row>
    <row r="66" spans="1:16" ht="22.4" customHeight="1">
      <c r="A66" s="15"/>
      <c r="C66" s="17"/>
      <c r="D66" s="108" t="s">
        <v>180</v>
      </c>
      <c r="E66" s="1"/>
      <c r="F66" s="17" t="s">
        <v>38</v>
      </c>
      <c r="G66" s="1"/>
      <c r="H66" s="108" t="s">
        <v>180</v>
      </c>
      <c r="I66" s="1"/>
      <c r="J66" s="17" t="s">
        <v>38</v>
      </c>
      <c r="L66" s="88"/>
      <c r="M66" s="109"/>
      <c r="N66" s="1"/>
      <c r="O66" s="88"/>
      <c r="P66" s="109"/>
    </row>
    <row r="67" spans="1:16" ht="24" customHeight="1">
      <c r="A67" s="110" t="s">
        <v>64</v>
      </c>
      <c r="C67" s="17"/>
      <c r="D67" s="17">
        <v>2568</v>
      </c>
      <c r="E67" s="1"/>
      <c r="F67" s="17">
        <v>2567</v>
      </c>
      <c r="G67" s="1"/>
      <c r="H67" s="17">
        <v>2568</v>
      </c>
      <c r="I67" s="1"/>
      <c r="J67" s="17">
        <v>2567</v>
      </c>
      <c r="L67" s="158"/>
      <c r="M67" s="158"/>
      <c r="N67" s="1"/>
      <c r="O67" s="158"/>
      <c r="P67" s="158"/>
    </row>
    <row r="68" spans="1:16" ht="24" customHeight="1">
      <c r="A68" s="110"/>
      <c r="B68" s="111"/>
      <c r="C68" s="17"/>
      <c r="D68" s="108" t="s">
        <v>40</v>
      </c>
      <c r="E68" s="1"/>
      <c r="F68" s="17"/>
      <c r="G68" s="1"/>
      <c r="H68" s="108" t="s">
        <v>40</v>
      </c>
      <c r="I68" s="1"/>
      <c r="J68" s="17"/>
      <c r="L68" s="158"/>
      <c r="M68" s="158"/>
      <c r="N68" s="1"/>
      <c r="O68" s="158"/>
      <c r="P68" s="158"/>
    </row>
    <row r="69" spans="1:16" ht="22.4" customHeight="1">
      <c r="A69" s="5"/>
      <c r="C69" s="17"/>
      <c r="D69" s="156" t="s">
        <v>5</v>
      </c>
      <c r="E69" s="156"/>
      <c r="F69" s="156"/>
      <c r="G69" s="156"/>
      <c r="H69" s="156"/>
      <c r="I69" s="156"/>
      <c r="J69" s="156"/>
    </row>
    <row r="70" spans="1:16" ht="22.4" customHeight="1">
      <c r="A70" s="122" t="s">
        <v>81</v>
      </c>
      <c r="C70" s="17"/>
      <c r="D70" s="123"/>
      <c r="E70" s="123"/>
      <c r="F70" s="123"/>
      <c r="G70" s="123"/>
      <c r="H70" s="123"/>
      <c r="I70" s="123"/>
      <c r="J70" s="123"/>
      <c r="L70" s="95"/>
      <c r="M70" s="115"/>
      <c r="N70" s="1"/>
      <c r="O70" s="95"/>
      <c r="P70" s="115"/>
    </row>
    <row r="71" spans="1:16" ht="22.4" customHeight="1">
      <c r="A71" s="15" t="s">
        <v>82</v>
      </c>
      <c r="C71" s="17"/>
      <c r="D71" s="123"/>
      <c r="E71" s="123"/>
      <c r="F71" s="123"/>
      <c r="G71" s="123"/>
      <c r="H71" s="123"/>
      <c r="I71" s="123"/>
      <c r="J71" s="123"/>
    </row>
    <row r="72" spans="1:16" ht="22.4" customHeight="1">
      <c r="A72" s="15" t="s">
        <v>83</v>
      </c>
      <c r="C72" s="17"/>
      <c r="D72" s="123"/>
      <c r="E72" s="123"/>
      <c r="F72" s="123"/>
      <c r="G72" s="123"/>
      <c r="H72" s="123"/>
      <c r="I72" s="123"/>
      <c r="J72" s="123"/>
    </row>
    <row r="73" spans="1:16" ht="22.4" customHeight="1">
      <c r="A73" s="10" t="s">
        <v>84</v>
      </c>
      <c r="C73" s="17"/>
      <c r="D73" s="123"/>
      <c r="E73" s="123"/>
      <c r="F73" s="123"/>
      <c r="G73" s="123"/>
      <c r="H73" s="123"/>
      <c r="I73" s="123"/>
      <c r="J73" s="123"/>
    </row>
    <row r="74" spans="1:16" ht="22.4" customHeight="1" thickBot="1">
      <c r="A74" s="10" t="s">
        <v>85</v>
      </c>
      <c r="C74" s="17"/>
      <c r="D74" s="132">
        <v>433655</v>
      </c>
      <c r="E74" s="123"/>
      <c r="F74" s="132">
        <v>433655</v>
      </c>
      <c r="G74" s="123"/>
      <c r="H74" s="132">
        <v>433655</v>
      </c>
      <c r="I74" s="123"/>
      <c r="J74" s="132">
        <v>433655</v>
      </c>
      <c r="L74" s="116"/>
      <c r="M74" s="46"/>
      <c r="O74" s="116"/>
      <c r="P74" s="46"/>
    </row>
    <row r="75" spans="1:16" ht="22.4" customHeight="1" thickTop="1">
      <c r="A75" s="15" t="s">
        <v>86</v>
      </c>
      <c r="C75" s="17"/>
      <c r="D75" s="123"/>
      <c r="E75" s="123"/>
      <c r="F75" s="123"/>
      <c r="G75" s="123"/>
      <c r="H75" s="123"/>
      <c r="I75" s="123"/>
      <c r="J75" s="123"/>
    </row>
    <row r="76" spans="1:16" ht="22.4" customHeight="1">
      <c r="A76" s="10" t="s">
        <v>84</v>
      </c>
      <c r="C76" s="17"/>
      <c r="D76" s="123"/>
      <c r="E76" s="123"/>
      <c r="F76" s="123"/>
      <c r="G76" s="123"/>
      <c r="H76" s="123"/>
      <c r="I76" s="123"/>
      <c r="J76" s="123"/>
    </row>
    <row r="77" spans="1:16" ht="22.4" customHeight="1">
      <c r="A77" s="10" t="s">
        <v>85</v>
      </c>
      <c r="C77" s="17"/>
      <c r="D77" s="18">
        <v>433655</v>
      </c>
      <c r="E77" s="123"/>
      <c r="F77" s="71">
        <v>433655</v>
      </c>
      <c r="G77" s="123"/>
      <c r="H77" s="18">
        <v>433655</v>
      </c>
      <c r="I77" s="123"/>
      <c r="J77" s="18">
        <v>433655</v>
      </c>
      <c r="L77" s="116"/>
      <c r="M77" s="46"/>
      <c r="O77" s="116"/>
      <c r="P77" s="46"/>
    </row>
    <row r="78" spans="1:16" ht="22.4" customHeight="1">
      <c r="A78" s="15" t="s">
        <v>87</v>
      </c>
      <c r="C78" s="17"/>
      <c r="D78" s="123"/>
      <c r="E78" s="123"/>
      <c r="F78" s="123"/>
      <c r="G78" s="123"/>
      <c r="H78" s="123"/>
      <c r="I78" s="123"/>
      <c r="J78" s="123"/>
    </row>
    <row r="79" spans="1:16" ht="22.4" customHeight="1">
      <c r="A79" s="15" t="s">
        <v>88</v>
      </c>
      <c r="C79" s="17"/>
      <c r="D79" s="18">
        <v>1384395</v>
      </c>
      <c r="E79" s="123"/>
      <c r="F79" s="71">
        <v>1384395</v>
      </c>
      <c r="G79" s="123"/>
      <c r="H79" s="18">
        <v>1384395</v>
      </c>
      <c r="I79" s="123"/>
      <c r="J79" s="18">
        <v>1384395</v>
      </c>
      <c r="L79" s="116"/>
      <c r="M79" s="46"/>
      <c r="O79" s="116"/>
      <c r="P79" s="46"/>
    </row>
    <row r="80" spans="1:16" ht="22.4" customHeight="1">
      <c r="A80" s="15" t="s">
        <v>89</v>
      </c>
      <c r="C80" s="17"/>
      <c r="D80" s="18">
        <v>26349</v>
      </c>
      <c r="E80" s="123"/>
      <c r="F80" s="71">
        <v>26349</v>
      </c>
      <c r="G80" s="123"/>
      <c r="H80" s="18">
        <v>26349</v>
      </c>
      <c r="I80" s="123"/>
      <c r="J80" s="18">
        <v>26349</v>
      </c>
      <c r="L80" s="116"/>
      <c r="M80" s="46"/>
      <c r="O80" s="116"/>
      <c r="P80" s="46"/>
    </row>
    <row r="81" spans="1:16" ht="22.4" customHeight="1">
      <c r="A81" s="16" t="s">
        <v>90</v>
      </c>
      <c r="C81" s="17"/>
      <c r="D81" s="18"/>
      <c r="E81" s="18"/>
      <c r="F81" s="18"/>
      <c r="G81" s="18"/>
      <c r="H81" s="18"/>
      <c r="I81" s="18"/>
      <c r="J81" s="18"/>
    </row>
    <row r="82" spans="1:16" ht="22.4" customHeight="1">
      <c r="A82" s="15" t="s">
        <v>91</v>
      </c>
      <c r="C82" s="17"/>
      <c r="D82" s="4"/>
      <c r="F82" s="4"/>
      <c r="G82" s="18"/>
      <c r="I82" s="18"/>
    </row>
    <row r="83" spans="1:16" ht="22.4" customHeight="1">
      <c r="A83" s="15" t="s">
        <v>92</v>
      </c>
      <c r="C83" s="17"/>
      <c r="D83" s="18">
        <v>43365</v>
      </c>
      <c r="E83" s="18"/>
      <c r="F83" s="71">
        <v>43365</v>
      </c>
      <c r="G83" s="18"/>
      <c r="H83" s="18">
        <v>43365</v>
      </c>
      <c r="I83" s="18"/>
      <c r="J83" s="18">
        <v>43365</v>
      </c>
      <c r="L83" s="116"/>
      <c r="M83" s="46"/>
      <c r="O83" s="116"/>
      <c r="P83" s="46"/>
    </row>
    <row r="84" spans="1:16" ht="22.4" customHeight="1">
      <c r="A84" s="15" t="s">
        <v>93</v>
      </c>
      <c r="C84" s="17"/>
      <c r="D84" s="18">
        <v>1213499</v>
      </c>
      <c r="E84" s="18"/>
      <c r="F84" s="71">
        <v>1163112</v>
      </c>
      <c r="G84" s="18"/>
      <c r="H84" s="18">
        <v>1212678</v>
      </c>
      <c r="I84" s="18"/>
      <c r="J84" s="18">
        <v>1162265</v>
      </c>
      <c r="L84" s="116"/>
      <c r="M84" s="46"/>
      <c r="O84" s="116"/>
      <c r="P84" s="46"/>
    </row>
    <row r="85" spans="1:16" ht="22.4" customHeight="1">
      <c r="A85" s="12" t="s">
        <v>94</v>
      </c>
      <c r="C85" s="17"/>
      <c r="D85" s="23">
        <f>SUM(D77:D84)</f>
        <v>3101263</v>
      </c>
      <c r="E85" s="2"/>
      <c r="F85" s="23">
        <f>SUM(F77:F84)</f>
        <v>3050876</v>
      </c>
      <c r="G85" s="2"/>
      <c r="H85" s="23">
        <f>SUM(H77:H84)</f>
        <v>3100442</v>
      </c>
      <c r="I85" s="2"/>
      <c r="J85" s="23">
        <f>SUM(J77:J84)</f>
        <v>3050029</v>
      </c>
      <c r="L85" s="21"/>
      <c r="M85" s="21"/>
      <c r="O85" s="21"/>
      <c r="P85" s="21"/>
    </row>
    <row r="86" spans="1:16" ht="22.4" customHeight="1">
      <c r="A86" s="5"/>
      <c r="C86" s="17"/>
      <c r="D86" s="21"/>
      <c r="E86" s="2"/>
      <c r="F86" s="21"/>
      <c r="G86" s="2"/>
      <c r="H86" s="21"/>
      <c r="I86" s="2"/>
      <c r="J86" s="21"/>
    </row>
    <row r="87" spans="1:16" ht="22.4" customHeight="1" thickBot="1">
      <c r="A87" s="133" t="s">
        <v>95</v>
      </c>
      <c r="C87" s="17"/>
      <c r="D87" s="24">
        <f>D85+D60</f>
        <v>4481890</v>
      </c>
      <c r="E87" s="2"/>
      <c r="F87" s="24">
        <f>F85+F60</f>
        <v>4483122</v>
      </c>
      <c r="G87" s="2"/>
      <c r="H87" s="24">
        <f>H85+H60</f>
        <v>4480980</v>
      </c>
      <c r="I87" s="2"/>
      <c r="J87" s="24">
        <f>J85+J60</f>
        <v>4482208</v>
      </c>
      <c r="L87" s="21"/>
      <c r="M87" s="21"/>
      <c r="O87" s="21"/>
      <c r="P87" s="21"/>
    </row>
    <row r="88" spans="1:16" ht="22.5" customHeight="1" thickTop="1">
      <c r="A88" s="15"/>
      <c r="C88"/>
      <c r="D88" s="80"/>
      <c r="E88" s="80"/>
      <c r="F88" s="80"/>
      <c r="G88" s="80"/>
      <c r="H88" s="80"/>
      <c r="I88" s="80"/>
      <c r="J88" s="80"/>
    </row>
    <row r="89" spans="1:16">
      <c r="D89" s="20"/>
      <c r="E89" s="20"/>
      <c r="F89" s="20"/>
      <c r="G89" s="20"/>
      <c r="H89" s="20"/>
      <c r="I89" s="20"/>
      <c r="J89" s="20"/>
    </row>
  </sheetData>
  <mergeCells count="27">
    <mergeCell ref="L65:M65"/>
    <mergeCell ref="O65:P65"/>
    <mergeCell ref="L67:M67"/>
    <mergeCell ref="O67:P67"/>
    <mergeCell ref="L68:M68"/>
    <mergeCell ref="O68:P68"/>
    <mergeCell ref="L36:M36"/>
    <mergeCell ref="O36:P36"/>
    <mergeCell ref="L38:M38"/>
    <mergeCell ref="O38:P38"/>
    <mergeCell ref="L39:M39"/>
    <mergeCell ref="O39:P39"/>
    <mergeCell ref="L4:M4"/>
    <mergeCell ref="O4:P4"/>
    <mergeCell ref="L6:M6"/>
    <mergeCell ref="O6:P6"/>
    <mergeCell ref="L7:M7"/>
    <mergeCell ref="O7:P7"/>
    <mergeCell ref="D69:J69"/>
    <mergeCell ref="D40:J40"/>
    <mergeCell ref="D65:F65"/>
    <mergeCell ref="H65:J65"/>
    <mergeCell ref="D4:F4"/>
    <mergeCell ref="H4:J4"/>
    <mergeCell ref="D8:J8"/>
    <mergeCell ref="D36:F36"/>
    <mergeCell ref="H36:J36"/>
  </mergeCells>
  <pageMargins left="0.7" right="0.7" top="0.48" bottom="0.5" header="0.5" footer="0.5"/>
  <pageSetup paperSize="9" scale="83" firstPageNumber="3" orientation="portrait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2" manualBreakCount="2">
    <brk id="32" max="16383" man="1"/>
    <brk id="61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FF00"/>
  </sheetPr>
  <dimension ref="A1:P31"/>
  <sheetViews>
    <sheetView tabSelected="1" zoomScale="70" zoomScaleNormal="70" zoomScaleSheetLayoutView="70" workbookViewId="0">
      <selection activeCell="M25" sqref="M25"/>
    </sheetView>
  </sheetViews>
  <sheetFormatPr defaultColWidth="9.09765625" defaultRowHeight="22.5" customHeight="1"/>
  <cols>
    <col min="1" max="1" width="46.8984375" style="107" customWidth="1"/>
    <col min="2" max="2" width="11.69921875" style="3" customWidth="1"/>
    <col min="3" max="3" width="1.3984375" style="4" customWidth="1"/>
    <col min="4" max="4" width="13.296875" style="4" customWidth="1"/>
    <col min="5" max="5" width="1.3984375" style="4" customWidth="1"/>
    <col min="6" max="6" width="13.296875" style="4" customWidth="1"/>
    <col min="7" max="7" width="1.3984375" style="4" customWidth="1"/>
    <col min="8" max="8" width="13.296875" style="4" customWidth="1"/>
    <col min="9" max="9" width="1.3984375" style="4" customWidth="1"/>
    <col min="10" max="10" width="13.296875" style="4" customWidth="1"/>
    <col min="11" max="11" width="9.09765625" style="4"/>
    <col min="12" max="12" width="12.19921875" style="4" customWidth="1"/>
    <col min="13" max="13" width="18" style="4" customWidth="1"/>
    <col min="14" max="14" width="9.09765625" style="4"/>
    <col min="15" max="15" width="14.69921875" style="4" customWidth="1"/>
    <col min="16" max="16" width="16.796875" style="4" customWidth="1"/>
    <col min="17" max="16384" width="9.09765625" style="4"/>
  </cols>
  <sheetData>
    <row r="1" spans="1:16" ht="22.5" customHeight="1">
      <c r="A1" s="81" t="s">
        <v>35</v>
      </c>
      <c r="C1" s="100"/>
      <c r="D1" s="101"/>
      <c r="E1" s="101"/>
      <c r="F1" s="101"/>
      <c r="G1" s="101"/>
      <c r="H1" s="29"/>
      <c r="I1" s="101"/>
      <c r="J1" s="29"/>
    </row>
    <row r="2" spans="1:16" ht="22.5" customHeight="1">
      <c r="A2" s="81" t="s">
        <v>96</v>
      </c>
      <c r="C2" s="100"/>
      <c r="D2" s="101"/>
      <c r="F2" s="101"/>
      <c r="H2" s="101"/>
      <c r="J2" s="101"/>
    </row>
    <row r="3" spans="1:16" s="74" customFormat="1" ht="21.65" customHeight="1">
      <c r="A3" s="134"/>
      <c r="B3" s="134"/>
      <c r="C3" s="134"/>
      <c r="D3" s="134"/>
      <c r="E3" s="134"/>
      <c r="F3" s="134"/>
    </row>
    <row r="4" spans="1:16" ht="22.5" customHeight="1">
      <c r="C4" s="1"/>
      <c r="D4" s="154" t="s">
        <v>0</v>
      </c>
      <c r="E4" s="154"/>
      <c r="F4" s="154"/>
      <c r="G4" s="28"/>
      <c r="H4" s="154" t="s">
        <v>37</v>
      </c>
      <c r="I4" s="154"/>
      <c r="J4" s="154"/>
      <c r="L4" s="157"/>
      <c r="M4" s="157"/>
      <c r="N4" s="1"/>
      <c r="O4" s="157"/>
      <c r="P4" s="157"/>
    </row>
    <row r="5" spans="1:16" ht="22.5" customHeight="1">
      <c r="C5" s="1"/>
      <c r="D5" s="155" t="s">
        <v>97</v>
      </c>
      <c r="E5" s="155"/>
      <c r="F5" s="155"/>
      <c r="G5" s="28"/>
      <c r="H5" s="155" t="s">
        <v>97</v>
      </c>
      <c r="I5" s="155"/>
      <c r="J5" s="155"/>
      <c r="L5" s="109"/>
      <c r="M5" s="109"/>
      <c r="N5" s="1"/>
      <c r="O5" s="109"/>
      <c r="P5" s="109"/>
    </row>
    <row r="6" spans="1:16" ht="22.5" customHeight="1">
      <c r="C6" s="1"/>
      <c r="D6" s="155" t="s">
        <v>181</v>
      </c>
      <c r="E6" s="155"/>
      <c r="F6" s="155"/>
      <c r="G6" s="28"/>
      <c r="H6" s="155" t="s">
        <v>181</v>
      </c>
      <c r="I6" s="155"/>
      <c r="J6" s="155"/>
      <c r="L6" s="158"/>
      <c r="M6" s="158"/>
      <c r="N6" s="1"/>
      <c r="O6" s="158"/>
      <c r="P6" s="158"/>
    </row>
    <row r="7" spans="1:16" ht="22.5" customHeight="1">
      <c r="B7" s="3" t="s">
        <v>3</v>
      </c>
      <c r="C7" s="1"/>
      <c r="D7" s="17">
        <v>2568</v>
      </c>
      <c r="E7" s="1"/>
      <c r="F7" s="17">
        <v>2567</v>
      </c>
      <c r="G7" s="1"/>
      <c r="H7" s="17">
        <v>2568</v>
      </c>
      <c r="I7" s="1"/>
      <c r="J7" s="17">
        <v>2567</v>
      </c>
      <c r="L7" s="158"/>
      <c r="M7" s="158"/>
      <c r="N7" s="1"/>
      <c r="O7" s="158"/>
      <c r="P7" s="158"/>
    </row>
    <row r="8" spans="1:16" ht="22.5" customHeight="1">
      <c r="A8" s="15"/>
      <c r="C8" s="1"/>
      <c r="D8" s="156" t="s">
        <v>5</v>
      </c>
      <c r="E8" s="156"/>
      <c r="F8" s="156"/>
      <c r="G8" s="156"/>
      <c r="H8" s="156"/>
      <c r="I8" s="156"/>
      <c r="J8" s="156"/>
    </row>
    <row r="9" spans="1:16" ht="22.5" customHeight="1">
      <c r="A9" s="30" t="s">
        <v>98</v>
      </c>
      <c r="C9" s="1"/>
      <c r="D9" s="27"/>
      <c r="E9" s="135"/>
      <c r="F9" s="27"/>
      <c r="G9" s="135"/>
      <c r="H9" s="27"/>
      <c r="I9" s="135"/>
      <c r="J9" s="27"/>
      <c r="L9" s="115"/>
      <c r="M9" s="115"/>
      <c r="N9" s="1"/>
      <c r="O9" s="115"/>
      <c r="P9" s="115"/>
    </row>
    <row r="10" spans="1:16" ht="22.5" customHeight="1">
      <c r="A10" s="16" t="s">
        <v>99</v>
      </c>
      <c r="B10" s="117" t="s">
        <v>191</v>
      </c>
      <c r="C10" s="1"/>
      <c r="D10" s="18">
        <v>530247</v>
      </c>
      <c r="E10" s="135"/>
      <c r="F10" s="18">
        <v>506864</v>
      </c>
      <c r="G10" s="135"/>
      <c r="H10" s="18">
        <v>530247</v>
      </c>
      <c r="I10" s="135"/>
      <c r="J10" s="18">
        <v>506864</v>
      </c>
      <c r="L10" s="136"/>
      <c r="M10" s="46"/>
      <c r="O10" s="136"/>
      <c r="P10" s="46"/>
    </row>
    <row r="11" spans="1:16" ht="22.5" customHeight="1">
      <c r="A11" s="16" t="s">
        <v>100</v>
      </c>
      <c r="C11" s="1"/>
      <c r="D11" s="18">
        <v>3108</v>
      </c>
      <c r="E11" s="135"/>
      <c r="F11" s="18">
        <v>20251</v>
      </c>
      <c r="G11" s="135"/>
      <c r="H11" s="18">
        <v>3108</v>
      </c>
      <c r="I11" s="135"/>
      <c r="J11" s="18">
        <v>20251</v>
      </c>
      <c r="L11" s="136"/>
      <c r="M11" s="46"/>
      <c r="O11" s="136"/>
      <c r="P11" s="46"/>
    </row>
    <row r="12" spans="1:16" ht="22.5" customHeight="1">
      <c r="A12" s="12" t="s">
        <v>8</v>
      </c>
      <c r="C12" s="1"/>
      <c r="D12" s="23">
        <f>SUM(D10:D11)</f>
        <v>533355</v>
      </c>
      <c r="E12" s="135"/>
      <c r="F12" s="23">
        <f>SUM(F10:F11)</f>
        <v>527115</v>
      </c>
      <c r="G12" s="135"/>
      <c r="H12" s="23">
        <f>SUM(H10:H11)</f>
        <v>533355</v>
      </c>
      <c r="I12" s="135"/>
      <c r="J12" s="23">
        <f>SUM(J10:J11)</f>
        <v>527115</v>
      </c>
      <c r="L12" s="21"/>
      <c r="M12" s="21"/>
      <c r="O12" s="21"/>
      <c r="P12" s="21"/>
    </row>
    <row r="13" spans="1:16" ht="22.15" customHeight="1">
      <c r="A13" s="12"/>
      <c r="C13" s="1"/>
      <c r="D13" s="27"/>
      <c r="E13" s="135"/>
      <c r="F13" s="27"/>
      <c r="G13" s="135"/>
      <c r="H13" s="27"/>
      <c r="I13" s="135"/>
      <c r="J13" s="27"/>
    </row>
    <row r="14" spans="1:16" ht="22.5" customHeight="1">
      <c r="A14" s="30" t="s">
        <v>101</v>
      </c>
      <c r="C14" s="1"/>
      <c r="D14" s="27"/>
      <c r="E14" s="135"/>
      <c r="F14" s="27"/>
      <c r="G14" s="135"/>
      <c r="H14" s="27"/>
      <c r="I14" s="135"/>
      <c r="J14" s="27"/>
    </row>
    <row r="15" spans="1:16" ht="22.5" customHeight="1">
      <c r="A15" s="15" t="s">
        <v>102</v>
      </c>
      <c r="B15" s="3">
        <v>2</v>
      </c>
      <c r="C15" s="1"/>
      <c r="D15" s="18">
        <v>347960</v>
      </c>
      <c r="E15" s="135"/>
      <c r="F15" s="18">
        <v>327233</v>
      </c>
      <c r="G15" s="135"/>
      <c r="H15" s="18">
        <v>347960</v>
      </c>
      <c r="I15" s="135"/>
      <c r="J15" s="18">
        <v>327233</v>
      </c>
      <c r="L15" s="136"/>
      <c r="M15" s="46"/>
      <c r="O15" s="136"/>
      <c r="P15" s="46"/>
    </row>
    <row r="16" spans="1:16" ht="22.5" customHeight="1">
      <c r="A16" s="16" t="s">
        <v>103</v>
      </c>
      <c r="C16" s="1"/>
      <c r="D16" s="18">
        <v>37068</v>
      </c>
      <c r="E16" s="135"/>
      <c r="F16" s="18">
        <v>37976</v>
      </c>
      <c r="G16" s="135"/>
      <c r="H16" s="18">
        <v>37068</v>
      </c>
      <c r="I16" s="135"/>
      <c r="J16" s="18">
        <v>37976</v>
      </c>
      <c r="L16" s="136"/>
      <c r="M16" s="46"/>
      <c r="O16" s="136"/>
      <c r="P16" s="46"/>
    </row>
    <row r="17" spans="1:16" ht="22.5" customHeight="1">
      <c r="A17" s="15" t="s">
        <v>14</v>
      </c>
      <c r="B17" s="3">
        <v>2</v>
      </c>
      <c r="C17" s="1"/>
      <c r="D17" s="18">
        <v>74573</v>
      </c>
      <c r="E17" s="135"/>
      <c r="F17" s="18">
        <v>71435</v>
      </c>
      <c r="G17" s="135"/>
      <c r="H17" s="18">
        <v>74547</v>
      </c>
      <c r="I17" s="135"/>
      <c r="J17" s="18">
        <v>71409</v>
      </c>
      <c r="L17" s="136"/>
      <c r="M17" s="46"/>
      <c r="O17" s="136"/>
      <c r="P17" s="46"/>
    </row>
    <row r="18" spans="1:16" ht="22">
      <c r="A18" s="12" t="s">
        <v>104</v>
      </c>
      <c r="C18" s="1"/>
      <c r="D18" s="23">
        <f>SUM(D15:D17)</f>
        <v>459601</v>
      </c>
      <c r="E18" s="135"/>
      <c r="F18" s="23">
        <f>SUM(F15:F17)</f>
        <v>436644</v>
      </c>
      <c r="G18" s="135"/>
      <c r="H18" s="23">
        <f>SUM(H15:H17)</f>
        <v>459575</v>
      </c>
      <c r="I18" s="135"/>
      <c r="J18" s="23">
        <f>SUM(J15:J17)</f>
        <v>436618</v>
      </c>
      <c r="L18" s="21"/>
      <c r="M18" s="21"/>
      <c r="O18" s="21"/>
      <c r="P18" s="21"/>
    </row>
    <row r="19" spans="1:16" ht="22.15" customHeight="1">
      <c r="A19" s="11"/>
      <c r="C19" s="1"/>
      <c r="D19" s="27"/>
      <c r="E19" s="135"/>
      <c r="F19" s="27"/>
      <c r="G19" s="135"/>
      <c r="H19" s="27"/>
      <c r="I19" s="135"/>
      <c r="J19" s="27"/>
    </row>
    <row r="20" spans="1:16" ht="22.5" customHeight="1">
      <c r="A20" s="5" t="s">
        <v>105</v>
      </c>
      <c r="C20" s="1"/>
      <c r="D20" s="21">
        <f>D12-D18</f>
        <v>73754</v>
      </c>
      <c r="E20" s="2"/>
      <c r="F20" s="21">
        <f>F12-F18</f>
        <v>90471</v>
      </c>
      <c r="G20" s="2"/>
      <c r="H20" s="21">
        <f>H12-H18</f>
        <v>73780</v>
      </c>
      <c r="I20" s="2"/>
      <c r="J20" s="21">
        <f>J12-J18</f>
        <v>90497</v>
      </c>
      <c r="L20" s="21"/>
      <c r="M20" s="21"/>
      <c r="O20" s="21"/>
      <c r="P20" s="21"/>
    </row>
    <row r="21" spans="1:16" ht="22.5" customHeight="1">
      <c r="A21" s="15" t="s">
        <v>16</v>
      </c>
      <c r="C21" s="1"/>
      <c r="D21" s="18">
        <v>-7257</v>
      </c>
      <c r="E21" s="135"/>
      <c r="F21" s="18">
        <v>-7953</v>
      </c>
      <c r="G21" s="135"/>
      <c r="H21" s="18">
        <v>-7257</v>
      </c>
      <c r="I21" s="135"/>
      <c r="J21" s="18">
        <v>-7953</v>
      </c>
      <c r="L21" s="136"/>
      <c r="M21" s="46"/>
      <c r="O21" s="136"/>
      <c r="P21" s="46"/>
    </row>
    <row r="22" spans="1:16" ht="22.5" customHeight="1">
      <c r="A22" s="12" t="s">
        <v>106</v>
      </c>
      <c r="C22" s="1"/>
      <c r="D22" s="67">
        <f>SUM(D20:D21)</f>
        <v>66497</v>
      </c>
      <c r="E22" s="2"/>
      <c r="F22" s="67">
        <f>SUM(F20:F21)</f>
        <v>82518</v>
      </c>
      <c r="G22" s="2"/>
      <c r="H22" s="67">
        <f>SUM(H20:H21)</f>
        <v>66523</v>
      </c>
      <c r="I22" s="2"/>
      <c r="J22" s="67">
        <f>SUM(J20:J21)</f>
        <v>82544</v>
      </c>
      <c r="L22" s="21"/>
      <c r="M22" s="21"/>
      <c r="O22" s="21"/>
      <c r="P22" s="21"/>
    </row>
    <row r="23" spans="1:16" ht="22.5" customHeight="1">
      <c r="A23" s="16" t="s">
        <v>18</v>
      </c>
      <c r="C23" s="1"/>
      <c r="D23" s="18">
        <v>-16110</v>
      </c>
      <c r="E23" s="135"/>
      <c r="F23" s="18">
        <v>-18281</v>
      </c>
      <c r="G23" s="135"/>
      <c r="H23" s="18">
        <v>-16110</v>
      </c>
      <c r="I23" s="135"/>
      <c r="J23" s="18">
        <v>-18281</v>
      </c>
      <c r="L23" s="136"/>
      <c r="M23" s="46"/>
      <c r="O23" s="136"/>
      <c r="P23" s="46"/>
    </row>
    <row r="24" spans="1:16" ht="22.5" customHeight="1">
      <c r="A24" s="5" t="s">
        <v>107</v>
      </c>
      <c r="C24" s="17"/>
      <c r="D24" s="23">
        <f>SUM(D22:D23)</f>
        <v>50387</v>
      </c>
      <c r="E24" s="2"/>
      <c r="F24" s="23">
        <f>SUM(F22:F23)</f>
        <v>64237</v>
      </c>
      <c r="G24" s="2"/>
      <c r="H24" s="23">
        <f>SUM(H22:H23)</f>
        <v>50413</v>
      </c>
      <c r="I24" s="2"/>
      <c r="J24" s="23">
        <f>SUM(J22:J23)</f>
        <v>64263</v>
      </c>
      <c r="L24" s="21"/>
      <c r="M24" s="21"/>
      <c r="O24" s="21"/>
      <c r="P24" s="21"/>
    </row>
    <row r="25" spans="1:16" ht="22.15" customHeight="1">
      <c r="A25" s="5"/>
      <c r="C25" s="17"/>
      <c r="D25" s="27"/>
      <c r="E25" s="124"/>
      <c r="F25" s="27"/>
      <c r="G25" s="2"/>
      <c r="H25" s="27"/>
      <c r="I25" s="2"/>
      <c r="J25" s="27"/>
    </row>
    <row r="26" spans="1:16" ht="22.15" customHeight="1">
      <c r="A26" s="5" t="s">
        <v>195</v>
      </c>
      <c r="C26" s="17"/>
      <c r="D26" s="21">
        <v>0</v>
      </c>
      <c r="E26" s="124"/>
      <c r="F26" s="21">
        <v>0</v>
      </c>
      <c r="G26" s="2"/>
      <c r="H26" s="21">
        <v>0</v>
      </c>
      <c r="I26" s="2"/>
      <c r="J26" s="21">
        <v>0</v>
      </c>
    </row>
    <row r="27" spans="1:16" ht="22.4" customHeight="1" thickBot="1">
      <c r="A27" s="12" t="s">
        <v>108</v>
      </c>
      <c r="C27" s="3"/>
      <c r="D27" s="68">
        <f>D24</f>
        <v>50387</v>
      </c>
      <c r="E27" s="7"/>
      <c r="F27" s="68">
        <f>F24</f>
        <v>64237</v>
      </c>
      <c r="G27" s="7"/>
      <c r="H27" s="68">
        <f>H24</f>
        <v>50413</v>
      </c>
      <c r="I27" s="7"/>
      <c r="J27" s="68">
        <f>J24</f>
        <v>64263</v>
      </c>
      <c r="L27" s="21"/>
      <c r="M27" s="21"/>
      <c r="O27" s="21"/>
      <c r="P27" s="21"/>
    </row>
    <row r="28" spans="1:16" ht="22.15" customHeight="1" thickTop="1">
      <c r="A28" s="12"/>
      <c r="C28" s="3"/>
      <c r="D28" s="149"/>
      <c r="E28" s="150"/>
      <c r="F28" s="149"/>
      <c r="G28" s="150"/>
      <c r="H28" s="149"/>
      <c r="I28" s="150"/>
      <c r="J28" s="149"/>
    </row>
    <row r="29" spans="1:16" ht="23.15" customHeight="1" thickBot="1">
      <c r="A29" s="137" t="s">
        <v>109</v>
      </c>
      <c r="B29" s="138"/>
      <c r="C29" s="138"/>
      <c r="D29" s="152">
        <v>0.11619144250613968</v>
      </c>
      <c r="E29" s="153"/>
      <c r="F29" s="152">
        <v>0.14812927327022632</v>
      </c>
      <c r="G29" s="153"/>
      <c r="H29" s="152">
        <v>0.11625139800071485</v>
      </c>
      <c r="I29" s="153"/>
      <c r="J29" s="152">
        <v>0.14818922876480151</v>
      </c>
    </row>
    <row r="30" spans="1:16" ht="22.5" customHeight="1" thickTop="1">
      <c r="A30" s="5"/>
      <c r="C30" s="1"/>
      <c r="D30" s="148"/>
      <c r="E30" s="124"/>
      <c r="F30" s="124"/>
      <c r="G30" s="2"/>
      <c r="H30" s="21"/>
      <c r="I30" s="2"/>
      <c r="J30" s="21"/>
    </row>
    <row r="31" spans="1:16" ht="22.5" customHeight="1">
      <c r="D31" s="151"/>
    </row>
  </sheetData>
  <mergeCells count="13">
    <mergeCell ref="L4:M4"/>
    <mergeCell ref="O4:P4"/>
    <mergeCell ref="L6:M6"/>
    <mergeCell ref="O6:P6"/>
    <mergeCell ref="L7:M7"/>
    <mergeCell ref="O7:P7"/>
    <mergeCell ref="D4:F4"/>
    <mergeCell ref="H4:J4"/>
    <mergeCell ref="D8:J8"/>
    <mergeCell ref="D5:F5"/>
    <mergeCell ref="H5:J5"/>
    <mergeCell ref="D6:F6"/>
    <mergeCell ref="H6:J6"/>
  </mergeCells>
  <pageMargins left="0.7" right="0.7" top="0.48" bottom="0.5" header="0.5" footer="0.5"/>
  <pageSetup paperSize="9" scale="85" firstPageNumber="6" fitToHeight="0" orientation="portrait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  <ignoredErrors>
    <ignoredError sqref="D22:J2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2082E-0B12-43E1-A7CF-93F5C1C2D825}">
  <sheetPr>
    <tabColor rgb="FF00FF00"/>
  </sheetPr>
  <dimension ref="A1:P25"/>
  <sheetViews>
    <sheetView zoomScale="70" zoomScaleNormal="70" zoomScaleSheetLayoutView="70" workbookViewId="0"/>
  </sheetViews>
  <sheetFormatPr defaultColWidth="9.09765625" defaultRowHeight="21.5"/>
  <cols>
    <col min="1" max="1" width="67.59765625" style="4" customWidth="1"/>
    <col min="2" max="2" width="10" style="4" bestFit="1" customWidth="1"/>
    <col min="3" max="3" width="1.09765625" style="4" customWidth="1"/>
    <col min="4" max="4" width="12.69921875" style="4" customWidth="1"/>
    <col min="5" max="5" width="1.09765625" style="4" customWidth="1"/>
    <col min="6" max="6" width="14.09765625" style="4" bestFit="1" customWidth="1"/>
    <col min="7" max="7" width="1.09765625" style="4" customWidth="1"/>
    <col min="8" max="8" width="13.3984375" style="4" customWidth="1"/>
    <col min="9" max="9" width="1.09765625" style="4" customWidth="1"/>
    <col min="10" max="10" width="12.69921875" style="4" customWidth="1"/>
    <col min="11" max="11" width="1.09765625" style="4" customWidth="1"/>
    <col min="12" max="12" width="12.69921875" style="4" customWidth="1"/>
    <col min="13" max="13" width="1.09765625" style="4" customWidth="1"/>
    <col min="14" max="14" width="3.09765625" style="4" hidden="1" customWidth="1"/>
    <col min="15" max="15" width="1.09765625" style="4" customWidth="1"/>
    <col min="16" max="16" width="14.09765625" style="4" bestFit="1" customWidth="1"/>
    <col min="17" max="16384" width="9.09765625" style="4"/>
  </cols>
  <sheetData>
    <row r="1" spans="1:16" ht="22.5" customHeight="1">
      <c r="A1" s="81" t="s">
        <v>35</v>
      </c>
      <c r="B1" s="9"/>
      <c r="C1" s="9"/>
      <c r="D1"/>
      <c r="E1"/>
      <c r="F1"/>
      <c r="G1"/>
      <c r="H1"/>
      <c r="I1"/>
      <c r="J1"/>
      <c r="K1"/>
      <c r="L1"/>
      <c r="M1"/>
      <c r="N1"/>
      <c r="O1"/>
    </row>
    <row r="2" spans="1:16" ht="22.5" customHeight="1">
      <c r="A2" s="83" t="s">
        <v>110</v>
      </c>
      <c r="B2" s="13"/>
      <c r="C2" s="13"/>
      <c r="D2" s="13"/>
      <c r="E2" s="14"/>
      <c r="F2"/>
      <c r="G2" s="14"/>
      <c r="H2"/>
      <c r="I2"/>
      <c r="J2"/>
      <c r="K2"/>
      <c r="L2"/>
      <c r="M2"/>
      <c r="N2"/>
      <c r="O2"/>
    </row>
    <row r="3" spans="1:16" s="74" customFormat="1" ht="22.4" customHeight="1">
      <c r="A3" s="13"/>
      <c r="B3" s="76"/>
      <c r="C3" s="76"/>
      <c r="D3" s="76"/>
      <c r="E3" s="76"/>
      <c r="F3" s="76"/>
      <c r="G3" s="76"/>
      <c r="H3" s="76"/>
    </row>
    <row r="4" spans="1:16" ht="21.75" customHeight="1">
      <c r="A4" s="1"/>
      <c r="B4" s="1"/>
      <c r="C4" s="1"/>
      <c r="D4" s="154" t="s">
        <v>111</v>
      </c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</row>
    <row r="5" spans="1:16" ht="21.75" customHeight="1">
      <c r="D5" s="1"/>
      <c r="E5" s="1"/>
      <c r="G5" s="1"/>
      <c r="J5" s="159" t="s">
        <v>112</v>
      </c>
      <c r="K5" s="159"/>
      <c r="L5" s="159"/>
      <c r="M5" s="17"/>
      <c r="N5" s="96" t="s">
        <v>113</v>
      </c>
      <c r="O5" s="28"/>
      <c r="P5" s="1"/>
    </row>
    <row r="6" spans="1:16" ht="21.75" customHeight="1">
      <c r="D6" s="17" t="s">
        <v>114</v>
      </c>
      <c r="E6" s="1"/>
      <c r="F6" s="1"/>
      <c r="G6" s="1"/>
      <c r="H6" s="1" t="s">
        <v>115</v>
      </c>
      <c r="J6" s="17"/>
      <c r="N6" s="17" t="s">
        <v>116</v>
      </c>
      <c r="P6" s="1"/>
    </row>
    <row r="7" spans="1:16" ht="21.75" customHeight="1">
      <c r="D7" s="1" t="s">
        <v>117</v>
      </c>
      <c r="E7" s="1"/>
      <c r="F7" s="17" t="s">
        <v>118</v>
      </c>
      <c r="G7" s="1"/>
      <c r="H7" s="17" t="s">
        <v>119</v>
      </c>
      <c r="J7" s="17" t="s">
        <v>120</v>
      </c>
      <c r="K7" s="1"/>
      <c r="L7" s="1" t="s">
        <v>121</v>
      </c>
      <c r="M7" s="1"/>
      <c r="N7" s="17" t="s">
        <v>122</v>
      </c>
      <c r="O7" s="1"/>
      <c r="P7" s="33" t="s">
        <v>123</v>
      </c>
    </row>
    <row r="8" spans="1:16" ht="21.75" customHeight="1">
      <c r="B8" s="3"/>
      <c r="C8" s="3"/>
      <c r="D8" s="1" t="s">
        <v>124</v>
      </c>
      <c r="E8" s="1"/>
      <c r="F8" s="17" t="s">
        <v>125</v>
      </c>
      <c r="G8" s="1"/>
      <c r="H8" s="17" t="s">
        <v>126</v>
      </c>
      <c r="J8" s="17" t="s">
        <v>127</v>
      </c>
      <c r="K8" s="1"/>
      <c r="L8" s="17" t="s">
        <v>128</v>
      </c>
      <c r="M8" s="17"/>
      <c r="N8" s="17" t="s">
        <v>129</v>
      </c>
      <c r="O8" s="17"/>
      <c r="P8" s="33" t="s">
        <v>113</v>
      </c>
    </row>
    <row r="9" spans="1:16" ht="21.75" customHeight="1">
      <c r="B9" s="7"/>
      <c r="C9" s="7"/>
      <c r="D9" s="156" t="s">
        <v>5</v>
      </c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</row>
    <row r="10" spans="1:16" ht="21.75" customHeight="1">
      <c r="A10" s="7" t="s">
        <v>183</v>
      </c>
      <c r="B10" s="7"/>
      <c r="C10" s="7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21.75" customHeight="1">
      <c r="A11" s="7" t="s">
        <v>192</v>
      </c>
      <c r="B11" s="65"/>
      <c r="C11" s="65"/>
      <c r="D11" s="73">
        <v>433655</v>
      </c>
      <c r="E11" s="2"/>
      <c r="F11" s="73">
        <v>1384395</v>
      </c>
      <c r="G11" s="2"/>
      <c r="H11" s="73">
        <v>26349</v>
      </c>
      <c r="I11" s="2"/>
      <c r="J11" s="73">
        <v>43365</v>
      </c>
      <c r="K11" s="2"/>
      <c r="L11" s="73">
        <v>1020777</v>
      </c>
      <c r="M11" s="73"/>
      <c r="N11" s="73"/>
      <c r="O11" s="73"/>
      <c r="P11" s="73">
        <f>SUM(D11:N11)</f>
        <v>2908541</v>
      </c>
    </row>
    <row r="12" spans="1:16" ht="21.75" customHeight="1">
      <c r="A12" s="7"/>
      <c r="B12" s="65"/>
      <c r="C12" s="65"/>
      <c r="D12" s="73"/>
      <c r="E12" s="2"/>
      <c r="F12" s="73"/>
      <c r="G12" s="2"/>
      <c r="H12" s="73"/>
      <c r="I12" s="2"/>
      <c r="J12" s="73"/>
      <c r="K12" s="2"/>
      <c r="L12" s="73"/>
      <c r="M12" s="73"/>
      <c r="N12" s="73"/>
      <c r="O12" s="73"/>
      <c r="P12" s="73"/>
    </row>
    <row r="13" spans="1:16" ht="21.75" hidden="1" customHeight="1">
      <c r="A13" s="7" t="s">
        <v>130</v>
      </c>
      <c r="B13" s="7"/>
      <c r="C13" s="7"/>
      <c r="D13" s="97"/>
      <c r="E13" s="90"/>
      <c r="F13" s="90"/>
      <c r="G13" s="90"/>
      <c r="H13" s="90"/>
      <c r="I13" s="90"/>
      <c r="J13" s="90"/>
      <c r="K13" s="90"/>
      <c r="L13" s="18"/>
      <c r="M13" s="18"/>
      <c r="N13" s="18"/>
      <c r="O13" s="18"/>
      <c r="P13" s="98"/>
    </row>
    <row r="14" spans="1:16" ht="21.75" hidden="1" customHeight="1">
      <c r="A14" s="30" t="s">
        <v>131</v>
      </c>
      <c r="B14" s="15"/>
      <c r="C14" s="15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90"/>
    </row>
    <row r="15" spans="1:16" ht="21.75" hidden="1" customHeight="1">
      <c r="A15" s="16" t="s">
        <v>132</v>
      </c>
      <c r="B15" s="87"/>
      <c r="C15" s="15"/>
      <c r="D15" s="27"/>
      <c r="E15" s="88"/>
      <c r="F15" s="27"/>
      <c r="G15" s="88"/>
      <c r="H15" s="27"/>
      <c r="I15" s="34"/>
      <c r="J15" s="27"/>
      <c r="K15" s="89"/>
      <c r="L15" s="89"/>
      <c r="M15" s="89"/>
      <c r="N15" s="89"/>
      <c r="O15" s="89"/>
      <c r="P15" s="90">
        <f>SUM(D15:N15)</f>
        <v>0</v>
      </c>
    </row>
    <row r="16" spans="1:16" ht="21.75" hidden="1" customHeight="1">
      <c r="A16" s="91" t="s">
        <v>133</v>
      </c>
      <c r="B16" s="5"/>
      <c r="C16" s="5"/>
      <c r="D16" s="92">
        <f>SUM(D15)</f>
        <v>0</v>
      </c>
      <c r="E16" s="97"/>
      <c r="F16" s="92">
        <f>SUM(F15)</f>
        <v>0</v>
      </c>
      <c r="G16" s="97"/>
      <c r="H16" s="92">
        <f>SUM(H15)</f>
        <v>0</v>
      </c>
      <c r="I16" s="97"/>
      <c r="J16" s="92">
        <f>SUM(J15)</f>
        <v>0</v>
      </c>
      <c r="K16" s="97"/>
      <c r="L16" s="92">
        <f>SUM(L15)</f>
        <v>0</v>
      </c>
      <c r="M16" s="93"/>
      <c r="N16" s="92">
        <f>SUM(N15)</f>
        <v>0</v>
      </c>
      <c r="O16" s="93"/>
      <c r="P16" s="92">
        <f>SUM(P15)</f>
        <v>0</v>
      </c>
    </row>
    <row r="17" spans="1:16" ht="22.4" hidden="1" customHeight="1">
      <c r="A17" s="5"/>
      <c r="B17" s="5"/>
      <c r="C17" s="5"/>
      <c r="D17" s="32"/>
      <c r="E17" s="31"/>
      <c r="F17" s="31"/>
      <c r="G17" s="31"/>
      <c r="H17" s="31"/>
      <c r="I17" s="31"/>
      <c r="J17" s="31"/>
      <c r="K17" s="31"/>
      <c r="L17" s="18"/>
      <c r="M17" s="18"/>
      <c r="N17" s="18"/>
      <c r="O17" s="18"/>
    </row>
    <row r="18" spans="1:16" ht="21.75" customHeight="1">
      <c r="A18" s="7" t="s">
        <v>134</v>
      </c>
      <c r="B18" s="7"/>
      <c r="C18" s="7"/>
      <c r="D18" s="2"/>
      <c r="E18" s="31"/>
      <c r="F18" s="31"/>
      <c r="G18" s="31"/>
      <c r="H18" s="31"/>
      <c r="I18" s="31"/>
      <c r="J18" s="31"/>
      <c r="K18" s="31"/>
      <c r="L18" s="18"/>
      <c r="M18" s="18"/>
      <c r="N18" s="18"/>
      <c r="O18" s="18"/>
    </row>
    <row r="19" spans="1:16" ht="21.75" customHeight="1">
      <c r="A19" s="15" t="s">
        <v>135</v>
      </c>
      <c r="B19" s="15"/>
      <c r="C19" s="15"/>
      <c r="D19" s="32">
        <v>0</v>
      </c>
      <c r="E19" s="32"/>
      <c r="F19" s="32">
        <v>0</v>
      </c>
      <c r="G19" s="32"/>
      <c r="H19" s="32">
        <v>0</v>
      </c>
      <c r="I19" s="32"/>
      <c r="J19" s="32">
        <v>0</v>
      </c>
      <c r="K19" s="32"/>
      <c r="L19" s="32">
        <v>64237</v>
      </c>
      <c r="M19" s="32"/>
      <c r="N19" s="32"/>
      <c r="O19" s="32"/>
      <c r="P19" s="31">
        <f>SUM(D19:N19)</f>
        <v>64237</v>
      </c>
    </row>
    <row r="20" spans="1:16" ht="21.75" hidden="1" customHeight="1">
      <c r="A20" s="15" t="s">
        <v>136</v>
      </c>
      <c r="B20" s="15"/>
      <c r="C20" s="15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1">
        <f>SUM(D20:N20)</f>
        <v>0</v>
      </c>
    </row>
    <row r="21" spans="1:16" ht="21.75" customHeight="1">
      <c r="A21" s="5" t="s">
        <v>137</v>
      </c>
      <c r="B21" s="5"/>
      <c r="C21" s="5"/>
      <c r="D21" s="72">
        <f>SUM(D19:D20)</f>
        <v>0</v>
      </c>
      <c r="E21" s="2"/>
      <c r="F21" s="72">
        <f>SUM(F19:F20)</f>
        <v>0</v>
      </c>
      <c r="G21" s="2"/>
      <c r="H21" s="72">
        <f>SUM(H19:H20)</f>
        <v>0</v>
      </c>
      <c r="I21" s="2"/>
      <c r="J21" s="72">
        <f>SUM(J19:J20)</f>
        <v>0</v>
      </c>
      <c r="K21" s="2"/>
      <c r="L21" s="72">
        <f>SUM(L19:L20)</f>
        <v>64237</v>
      </c>
      <c r="M21" s="73"/>
      <c r="N21" s="72">
        <f>SUM(N19:N20)</f>
        <v>0</v>
      </c>
      <c r="O21" s="73"/>
      <c r="P21" s="72">
        <f>SUM(P19:P20)</f>
        <v>64237</v>
      </c>
    </row>
    <row r="22" spans="1:16" ht="22.4" customHeight="1">
      <c r="A22" s="5"/>
      <c r="B22" s="5"/>
      <c r="C22" s="5"/>
      <c r="D22" s="32"/>
      <c r="E22" s="31"/>
      <c r="F22" s="31"/>
      <c r="G22" s="31"/>
      <c r="H22" s="31"/>
      <c r="I22" s="31"/>
      <c r="J22" s="31"/>
      <c r="K22" s="31"/>
      <c r="L22" s="18"/>
      <c r="M22" s="18"/>
      <c r="N22" s="18"/>
      <c r="O22" s="18"/>
    </row>
    <row r="23" spans="1:16" ht="21.75" customHeight="1" thickBot="1">
      <c r="A23" s="12" t="s">
        <v>184</v>
      </c>
      <c r="B23" s="12"/>
      <c r="C23" s="12"/>
      <c r="D23" s="24">
        <f>D16+D21+D11</f>
        <v>433655</v>
      </c>
      <c r="E23" s="21"/>
      <c r="F23" s="24">
        <f>F16+F21+F11</f>
        <v>1384395</v>
      </c>
      <c r="G23" s="21"/>
      <c r="H23" s="24">
        <f>H16+H21+H11</f>
        <v>26349</v>
      </c>
      <c r="I23" s="21"/>
      <c r="J23" s="24">
        <f>J16+J21+J11</f>
        <v>43365</v>
      </c>
      <c r="K23" s="21"/>
      <c r="L23" s="24">
        <f>L16+L21+L11</f>
        <v>1085014</v>
      </c>
      <c r="M23" s="21"/>
      <c r="N23" s="24">
        <f>N16+N21+N11</f>
        <v>0</v>
      </c>
      <c r="O23" s="21"/>
      <c r="P23" s="24">
        <f>P16+P21+P11</f>
        <v>2972778</v>
      </c>
    </row>
    <row r="24" spans="1:16" ht="22" thickTop="1">
      <c r="L24" s="29"/>
      <c r="P24" s="29"/>
    </row>
    <row r="25" spans="1:16"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</row>
  </sheetData>
  <mergeCells count="3">
    <mergeCell ref="D4:P4"/>
    <mergeCell ref="J5:L5"/>
    <mergeCell ref="D9:P9"/>
  </mergeCells>
  <pageMargins left="0.7" right="0.7" top="0.48" bottom="0.5" header="0.5" footer="0.5"/>
  <pageSetup paperSize="9" scale="90" firstPageNumber="7" orientation="landscape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57D01-7E4D-4889-A70F-0E1CEE6D4B46}">
  <sheetPr>
    <tabColor rgb="FF00FF00"/>
  </sheetPr>
  <dimension ref="A1:N19"/>
  <sheetViews>
    <sheetView zoomScale="57" zoomScaleNormal="57" zoomScaleSheetLayoutView="70" workbookViewId="0"/>
  </sheetViews>
  <sheetFormatPr defaultColWidth="9.09765625" defaultRowHeight="22.5" customHeight="1"/>
  <cols>
    <col min="1" max="1" width="66.3984375" style="4" customWidth="1"/>
    <col min="2" max="2" width="11.296875" style="4" customWidth="1"/>
    <col min="3" max="3" width="1.09765625" style="4" customWidth="1"/>
    <col min="4" max="4" width="13.3984375" style="4" customWidth="1"/>
    <col min="5" max="5" width="1.09765625" style="4" customWidth="1"/>
    <col min="6" max="6" width="13.3984375" style="4" customWidth="1"/>
    <col min="7" max="7" width="1.09765625" style="4" customWidth="1"/>
    <col min="8" max="8" width="13.3984375" style="4" customWidth="1"/>
    <col min="9" max="9" width="1.09765625" style="4" customWidth="1"/>
    <col min="10" max="10" width="13.3984375" style="4" customWidth="1"/>
    <col min="11" max="11" width="1.09765625" style="4" customWidth="1"/>
    <col min="12" max="12" width="13.3984375" style="4" customWidth="1"/>
    <col min="13" max="13" width="1.09765625" style="4" customWidth="1"/>
    <col min="14" max="14" width="13.3984375" style="4" customWidth="1"/>
    <col min="15" max="16384" width="9.09765625" style="4"/>
  </cols>
  <sheetData>
    <row r="1" spans="1:14" ht="22.5" customHeight="1">
      <c r="A1" s="81" t="s">
        <v>35</v>
      </c>
      <c r="B1" s="9"/>
      <c r="C1" s="9"/>
      <c r="D1"/>
      <c r="E1"/>
      <c r="F1"/>
      <c r="G1"/>
      <c r="H1"/>
      <c r="I1"/>
      <c r="J1"/>
      <c r="K1"/>
      <c r="L1"/>
      <c r="M1"/>
    </row>
    <row r="2" spans="1:14" ht="22.5" customHeight="1">
      <c r="A2" s="83" t="s">
        <v>110</v>
      </c>
      <c r="B2" s="13"/>
      <c r="C2" s="13"/>
      <c r="D2" s="13"/>
      <c r="E2" s="14"/>
      <c r="F2"/>
      <c r="G2" s="14"/>
      <c r="H2"/>
      <c r="I2"/>
      <c r="J2"/>
      <c r="K2"/>
      <c r="L2"/>
      <c r="M2"/>
    </row>
    <row r="3" spans="1:14" s="74" customFormat="1" ht="22.15" customHeight="1">
      <c r="A3" s="13"/>
      <c r="B3" s="76"/>
      <c r="C3" s="76"/>
      <c r="D3" s="76"/>
      <c r="E3" s="76"/>
      <c r="F3" s="76"/>
      <c r="G3" s="76"/>
      <c r="H3" s="76"/>
    </row>
    <row r="4" spans="1:14" ht="21.75" customHeight="1">
      <c r="A4" s="1"/>
      <c r="B4" s="1"/>
      <c r="C4" s="1"/>
      <c r="D4" s="154" t="s">
        <v>111</v>
      </c>
      <c r="E4" s="154"/>
      <c r="F4" s="154"/>
      <c r="G4" s="154"/>
      <c r="H4" s="154"/>
      <c r="I4" s="154"/>
      <c r="J4" s="154"/>
      <c r="K4" s="154"/>
      <c r="L4" s="154"/>
      <c r="M4" s="154"/>
      <c r="N4" s="154"/>
    </row>
    <row r="5" spans="1:14" ht="21.75" customHeight="1">
      <c r="D5" s="1"/>
      <c r="E5" s="1"/>
      <c r="G5" s="1"/>
      <c r="J5" s="159" t="s">
        <v>112</v>
      </c>
      <c r="K5" s="159"/>
      <c r="L5" s="159"/>
      <c r="M5" s="17"/>
      <c r="N5" s="1"/>
    </row>
    <row r="6" spans="1:14" ht="21.75" customHeight="1">
      <c r="D6" s="17" t="s">
        <v>114</v>
      </c>
      <c r="E6" s="1"/>
      <c r="F6" s="1"/>
      <c r="G6" s="1"/>
      <c r="H6" s="1" t="s">
        <v>115</v>
      </c>
      <c r="J6" s="17"/>
      <c r="N6" s="1"/>
    </row>
    <row r="7" spans="1:14" ht="21.75" customHeight="1">
      <c r="D7" s="1" t="s">
        <v>117</v>
      </c>
      <c r="E7" s="1"/>
      <c r="F7" s="17" t="s">
        <v>118</v>
      </c>
      <c r="G7" s="1"/>
      <c r="H7" s="17" t="s">
        <v>119</v>
      </c>
      <c r="J7" s="17" t="s">
        <v>120</v>
      </c>
      <c r="K7" s="1"/>
      <c r="L7" s="1" t="s">
        <v>121</v>
      </c>
      <c r="M7" s="1"/>
      <c r="N7" s="33" t="s">
        <v>123</v>
      </c>
    </row>
    <row r="8" spans="1:14" ht="21.75" customHeight="1">
      <c r="B8" s="3"/>
      <c r="C8" s="3"/>
      <c r="D8" s="1" t="s">
        <v>124</v>
      </c>
      <c r="E8" s="1"/>
      <c r="F8" s="17" t="s">
        <v>125</v>
      </c>
      <c r="G8" s="1"/>
      <c r="H8" s="17" t="s">
        <v>126</v>
      </c>
      <c r="J8" s="17" t="s">
        <v>127</v>
      </c>
      <c r="K8" s="1"/>
      <c r="L8" s="17" t="s">
        <v>128</v>
      </c>
      <c r="M8" s="17"/>
      <c r="N8" s="33" t="s">
        <v>113</v>
      </c>
    </row>
    <row r="9" spans="1:14" ht="21.75" customHeight="1">
      <c r="B9" s="7"/>
      <c r="C9" s="7"/>
      <c r="D9" s="156" t="s">
        <v>5</v>
      </c>
      <c r="E9" s="156"/>
      <c r="F9" s="156"/>
      <c r="G9" s="156"/>
      <c r="H9" s="156"/>
      <c r="I9" s="156"/>
      <c r="J9" s="156"/>
      <c r="K9" s="156"/>
      <c r="L9" s="156"/>
      <c r="M9" s="156"/>
      <c r="N9" s="156"/>
    </row>
    <row r="10" spans="1:14" ht="21.75" customHeight="1">
      <c r="A10" s="7" t="s">
        <v>186</v>
      </c>
      <c r="B10" s="7"/>
      <c r="C10" s="7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 ht="21.75" customHeight="1">
      <c r="A11" s="7" t="s">
        <v>185</v>
      </c>
      <c r="B11" s="65"/>
      <c r="C11" s="65"/>
      <c r="D11" s="73">
        <v>433655</v>
      </c>
      <c r="E11" s="2"/>
      <c r="F11" s="73">
        <v>1384395</v>
      </c>
      <c r="G11" s="2"/>
      <c r="H11" s="73">
        <v>26349</v>
      </c>
      <c r="I11" s="2"/>
      <c r="J11" s="73">
        <v>43365</v>
      </c>
      <c r="K11" s="2"/>
      <c r="L11" s="73">
        <v>1163112</v>
      </c>
      <c r="M11" s="73"/>
      <c r="N11" s="73">
        <f>SUM(D11:L11)</f>
        <v>3050876</v>
      </c>
    </row>
    <row r="12" spans="1:14" ht="22.15" customHeight="1">
      <c r="A12" s="5"/>
      <c r="B12" s="5"/>
      <c r="C12" s="5"/>
      <c r="D12" s="32"/>
      <c r="E12" s="31"/>
      <c r="F12" s="31"/>
      <c r="G12" s="31"/>
      <c r="H12" s="31"/>
      <c r="I12" s="31"/>
      <c r="J12" s="31"/>
      <c r="K12" s="31"/>
      <c r="L12" s="18"/>
      <c r="M12" s="18"/>
    </row>
    <row r="13" spans="1:14" ht="22">
      <c r="A13" s="7" t="s">
        <v>134</v>
      </c>
      <c r="B13" s="7"/>
      <c r="C13" s="7"/>
      <c r="D13" s="2"/>
      <c r="E13" s="31"/>
      <c r="F13" s="31"/>
      <c r="G13" s="31"/>
      <c r="H13" s="31"/>
      <c r="I13" s="31"/>
      <c r="J13" s="31"/>
      <c r="K13" s="31"/>
      <c r="L13" s="18"/>
      <c r="M13" s="18"/>
    </row>
    <row r="14" spans="1:14" ht="21.5">
      <c r="A14" s="15" t="s">
        <v>135</v>
      </c>
      <c r="B14" s="15"/>
      <c r="C14" s="15"/>
      <c r="D14" s="18">
        <v>0</v>
      </c>
      <c r="E14" s="32"/>
      <c r="F14" s="18">
        <v>0</v>
      </c>
      <c r="G14" s="32"/>
      <c r="H14" s="18">
        <v>0</v>
      </c>
      <c r="I14" s="32"/>
      <c r="J14" s="18">
        <v>0</v>
      </c>
      <c r="K14" s="32"/>
      <c r="L14" s="32">
        <v>50387</v>
      </c>
      <c r="M14" s="32"/>
      <c r="N14" s="31">
        <f>SUM(D14:M14)</f>
        <v>50387</v>
      </c>
    </row>
    <row r="15" spans="1:14" ht="22">
      <c r="A15" s="5" t="s">
        <v>137</v>
      </c>
      <c r="B15" s="5"/>
      <c r="C15" s="5"/>
      <c r="D15" s="72">
        <f>SUM(D14)</f>
        <v>0</v>
      </c>
      <c r="E15" s="2"/>
      <c r="F15" s="72">
        <f>SUM(F14)</f>
        <v>0</v>
      </c>
      <c r="G15" s="2"/>
      <c r="H15" s="72">
        <f>SUM(H14)</f>
        <v>0</v>
      </c>
      <c r="I15" s="2"/>
      <c r="J15" s="72">
        <f>SUM(J14)</f>
        <v>0</v>
      </c>
      <c r="K15" s="2"/>
      <c r="L15" s="72">
        <f>SUM(L14)</f>
        <v>50387</v>
      </c>
      <c r="M15" s="73"/>
      <c r="N15" s="72">
        <f>SUM(N14)</f>
        <v>50387</v>
      </c>
    </row>
    <row r="16" spans="1:14" ht="22.15" customHeight="1">
      <c r="A16" s="5"/>
      <c r="B16" s="5"/>
      <c r="C16" s="5"/>
      <c r="D16" s="32"/>
      <c r="E16" s="31"/>
      <c r="F16" s="31"/>
      <c r="G16" s="31"/>
      <c r="H16" s="31"/>
      <c r="I16" s="31"/>
      <c r="J16" s="31"/>
      <c r="K16" s="31"/>
      <c r="L16" s="18"/>
      <c r="M16" s="18"/>
    </row>
    <row r="17" spans="1:14" ht="21.75" customHeight="1" thickBot="1">
      <c r="A17" s="12" t="s">
        <v>187</v>
      </c>
      <c r="B17" s="12"/>
      <c r="C17" s="12"/>
      <c r="D17" s="24">
        <f>D11+D15</f>
        <v>433655</v>
      </c>
      <c r="E17" s="139"/>
      <c r="F17" s="24">
        <f>F11+F15</f>
        <v>1384395</v>
      </c>
      <c r="G17" s="139"/>
      <c r="H17" s="24">
        <f>H11+H15</f>
        <v>26349</v>
      </c>
      <c r="I17" s="139"/>
      <c r="J17" s="24">
        <f>J11+J15</f>
        <v>43365</v>
      </c>
      <c r="K17" s="139"/>
      <c r="L17" s="24">
        <f>L11+L15</f>
        <v>1213499</v>
      </c>
      <c r="M17" s="21"/>
      <c r="N17" s="24">
        <f>N11+N15</f>
        <v>3101263</v>
      </c>
    </row>
    <row r="18" spans="1:14" ht="22.5" customHeight="1" thickTop="1">
      <c r="N18" s="29"/>
    </row>
    <row r="19" spans="1:14" ht="22.5" customHeight="1">
      <c r="N19" s="29"/>
    </row>
  </sheetData>
  <mergeCells count="3">
    <mergeCell ref="D4:N4"/>
    <mergeCell ref="J5:L5"/>
    <mergeCell ref="D9:N9"/>
  </mergeCells>
  <pageMargins left="0.7" right="0.7" top="0.48" bottom="0.5" header="0.5" footer="0.5"/>
  <pageSetup paperSize="9" scale="90" firstPageNumber="8" orientation="landscape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8253F-A65E-4E26-8660-09CD5FA599E6}">
  <sheetPr>
    <tabColor rgb="FF00FF00"/>
  </sheetPr>
  <dimension ref="A1:P24"/>
  <sheetViews>
    <sheetView view="pageBreakPreview" zoomScale="80" zoomScaleNormal="100" zoomScaleSheetLayoutView="80" workbookViewId="0"/>
  </sheetViews>
  <sheetFormatPr defaultColWidth="14.3984375" defaultRowHeight="21.5"/>
  <cols>
    <col min="1" max="1" width="60.59765625" customWidth="1"/>
    <col min="2" max="2" width="10" style="10" bestFit="1" customWidth="1"/>
    <col min="3" max="3" width="1.09765625" style="10" customWidth="1"/>
    <col min="4" max="4" width="14.3984375" customWidth="1"/>
    <col min="5" max="5" width="1.09765625" customWidth="1"/>
    <col min="6" max="6" width="14.3984375" customWidth="1"/>
    <col min="7" max="7" width="1.09765625" customWidth="1"/>
    <col min="8" max="8" width="14.3984375" customWidth="1"/>
    <col min="9" max="9" width="1.09765625" customWidth="1"/>
    <col min="10" max="10" width="14.3984375" customWidth="1"/>
    <col min="11" max="11" width="1.09765625" customWidth="1"/>
    <col min="12" max="12" width="14.3984375" customWidth="1"/>
    <col min="13" max="13" width="1.09765625" customWidth="1"/>
    <col min="14" max="14" width="14.3984375" hidden="1" customWidth="1"/>
    <col min="15" max="15" width="1.09765625" customWidth="1"/>
    <col min="16" max="16" width="14.3984375" customWidth="1"/>
  </cols>
  <sheetData>
    <row r="1" spans="1:16" ht="22.5" customHeight="1">
      <c r="A1" s="81" t="s">
        <v>35</v>
      </c>
      <c r="D1" s="10"/>
      <c r="L1" s="10"/>
    </row>
    <row r="2" spans="1:16" ht="22.5" customHeight="1">
      <c r="A2" s="82" t="s">
        <v>110</v>
      </c>
      <c r="B2" s="26"/>
      <c r="C2" s="26"/>
      <c r="D2" s="26"/>
      <c r="E2" s="14"/>
      <c r="F2" s="14" t="s">
        <v>138</v>
      </c>
      <c r="G2" s="14"/>
      <c r="H2" s="14" t="s">
        <v>138</v>
      </c>
      <c r="I2" s="14"/>
      <c r="L2" s="26" t="s">
        <v>139</v>
      </c>
    </row>
    <row r="3" spans="1:16" ht="22.4" customHeight="1">
      <c r="A3" s="6"/>
      <c r="B3" s="6"/>
      <c r="C3" s="6"/>
      <c r="D3" s="6"/>
      <c r="E3" s="6"/>
      <c r="F3" s="6"/>
      <c r="G3" s="6"/>
      <c r="H3" s="6"/>
      <c r="I3" s="6"/>
      <c r="L3" s="6"/>
    </row>
    <row r="4" spans="1:16" ht="21.75" customHeight="1">
      <c r="D4" s="154" t="s">
        <v>37</v>
      </c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</row>
    <row r="5" spans="1:16" ht="21.75" customHeight="1">
      <c r="A5" s="14"/>
      <c r="F5" s="1"/>
      <c r="G5" s="1"/>
      <c r="H5" s="1"/>
      <c r="I5" s="1"/>
      <c r="J5" s="159" t="s">
        <v>112</v>
      </c>
      <c r="K5" s="159"/>
      <c r="L5" s="159"/>
      <c r="M5" s="17"/>
      <c r="N5" s="96" t="s">
        <v>113</v>
      </c>
      <c r="O5" s="1"/>
      <c r="P5" s="1"/>
    </row>
    <row r="6" spans="1:16" ht="21.75" customHeight="1">
      <c r="A6" s="14"/>
      <c r="D6" s="17" t="s">
        <v>114</v>
      </c>
      <c r="F6" s="1"/>
      <c r="G6" s="1"/>
      <c r="H6" s="1" t="s">
        <v>115</v>
      </c>
      <c r="I6" s="1"/>
      <c r="J6" s="17"/>
      <c r="K6" s="4"/>
      <c r="L6" s="4"/>
      <c r="M6" s="1"/>
      <c r="N6" s="17" t="s">
        <v>116</v>
      </c>
      <c r="O6" s="1"/>
      <c r="P6" s="17"/>
    </row>
    <row r="7" spans="1:16" s="74" customFormat="1">
      <c r="A7" s="77"/>
      <c r="B7" s="78"/>
      <c r="C7" s="78"/>
      <c r="D7" s="1" t="s">
        <v>117</v>
      </c>
      <c r="E7" s="1"/>
      <c r="F7" s="17" t="s">
        <v>118</v>
      </c>
      <c r="G7" s="1"/>
      <c r="H7" s="17" t="s">
        <v>119</v>
      </c>
      <c r="I7" s="4"/>
      <c r="J7" s="17" t="s">
        <v>120</v>
      </c>
      <c r="K7" s="1"/>
      <c r="L7" s="1" t="s">
        <v>121</v>
      </c>
      <c r="M7" s="1"/>
      <c r="N7" s="17" t="s">
        <v>122</v>
      </c>
      <c r="O7" s="1"/>
      <c r="P7" s="33" t="s">
        <v>123</v>
      </c>
    </row>
    <row r="8" spans="1:16" ht="21.75" customHeight="1">
      <c r="A8" s="7"/>
      <c r="B8" s="3"/>
      <c r="C8" s="3"/>
      <c r="D8" s="1" t="s">
        <v>140</v>
      </c>
      <c r="F8" s="17" t="s">
        <v>125</v>
      </c>
      <c r="G8" s="1"/>
      <c r="H8" s="17" t="s">
        <v>126</v>
      </c>
      <c r="I8" s="1"/>
      <c r="J8" s="17" t="s">
        <v>127</v>
      </c>
      <c r="K8" s="1"/>
      <c r="L8" s="17" t="s">
        <v>128</v>
      </c>
      <c r="M8" s="1"/>
      <c r="N8" s="17" t="s">
        <v>129</v>
      </c>
      <c r="O8" s="1"/>
      <c r="P8" s="33" t="s">
        <v>113</v>
      </c>
    </row>
    <row r="9" spans="1:16" s="4" customFormat="1" ht="21.75" customHeight="1">
      <c r="B9" s="7"/>
      <c r="C9" s="7"/>
      <c r="D9" s="156" t="s">
        <v>5</v>
      </c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</row>
    <row r="10" spans="1:16" s="4" customFormat="1" ht="21.75" customHeight="1">
      <c r="A10" s="7" t="s">
        <v>183</v>
      </c>
      <c r="B10" s="7"/>
      <c r="C10" s="7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s="4" customFormat="1" ht="21.75" customHeight="1">
      <c r="A11" s="7" t="s">
        <v>192</v>
      </c>
      <c r="B11" s="7"/>
      <c r="C11" s="7"/>
      <c r="D11" s="73">
        <v>433655</v>
      </c>
      <c r="E11" s="2"/>
      <c r="F11" s="73">
        <v>1384395</v>
      </c>
      <c r="G11" s="2"/>
      <c r="H11" s="73">
        <v>26349</v>
      </c>
      <c r="I11" s="2"/>
      <c r="J11" s="73">
        <v>43365</v>
      </c>
      <c r="K11" s="2"/>
      <c r="L11" s="73">
        <v>1019831</v>
      </c>
      <c r="M11" s="73"/>
      <c r="N11" s="73"/>
      <c r="O11" s="73"/>
      <c r="P11" s="73">
        <f>SUM(D11:N11)</f>
        <v>2907595</v>
      </c>
    </row>
    <row r="12" spans="1:16" s="4" customFormat="1" ht="21.75" customHeight="1">
      <c r="A12" s="7"/>
      <c r="B12" s="7"/>
      <c r="C12" s="7"/>
      <c r="D12" s="73"/>
      <c r="E12" s="2"/>
      <c r="F12" s="73"/>
      <c r="G12" s="2"/>
      <c r="H12" s="73"/>
      <c r="I12" s="2"/>
      <c r="J12" s="73"/>
      <c r="K12" s="2"/>
      <c r="L12" s="73"/>
      <c r="M12" s="73"/>
      <c r="N12" s="73"/>
      <c r="O12" s="73"/>
      <c r="P12" s="73"/>
    </row>
    <row r="13" spans="1:16" s="4" customFormat="1" ht="21.75" hidden="1" customHeight="1">
      <c r="A13" s="7" t="s">
        <v>130</v>
      </c>
      <c r="B13" s="7"/>
      <c r="C13" s="7"/>
      <c r="D13" s="97"/>
      <c r="E13" s="90"/>
      <c r="F13" s="90"/>
      <c r="G13" s="90"/>
      <c r="H13" s="90"/>
      <c r="I13" s="90"/>
      <c r="J13" s="90"/>
      <c r="K13" s="90"/>
      <c r="L13" s="18"/>
      <c r="M13" s="18"/>
      <c r="N13" s="18"/>
      <c r="O13" s="18"/>
      <c r="P13" s="98"/>
    </row>
    <row r="14" spans="1:16" s="4" customFormat="1" ht="21.75" hidden="1" customHeight="1">
      <c r="A14" s="30" t="s">
        <v>141</v>
      </c>
      <c r="B14" s="15"/>
      <c r="C14" s="15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90"/>
    </row>
    <row r="15" spans="1:16" s="4" customFormat="1" ht="21.75" hidden="1" customHeight="1">
      <c r="A15" s="16" t="s">
        <v>132</v>
      </c>
      <c r="B15" s="87"/>
      <c r="C15" s="15"/>
      <c r="D15" s="27"/>
      <c r="E15" s="88"/>
      <c r="F15" s="27"/>
      <c r="G15" s="88"/>
      <c r="H15" s="27"/>
      <c r="I15" s="34"/>
      <c r="J15" s="27"/>
      <c r="K15" s="89"/>
      <c r="L15" s="89"/>
      <c r="M15" s="89"/>
      <c r="N15" s="89"/>
      <c r="O15" s="89"/>
      <c r="P15" s="90">
        <f>SUM(D15:N15)</f>
        <v>0</v>
      </c>
    </row>
    <row r="16" spans="1:16" s="4" customFormat="1" ht="21.75" hidden="1" customHeight="1">
      <c r="A16" s="91" t="s">
        <v>142</v>
      </c>
      <c r="B16" s="5"/>
      <c r="C16" s="5"/>
      <c r="D16" s="92">
        <f>SUM(D15)</f>
        <v>0</v>
      </c>
      <c r="E16" s="97"/>
      <c r="F16" s="92">
        <f>SUM(F15)</f>
        <v>0</v>
      </c>
      <c r="G16" s="97"/>
      <c r="H16" s="92">
        <f>SUM(H15)</f>
        <v>0</v>
      </c>
      <c r="I16" s="97"/>
      <c r="J16" s="92">
        <f>SUM(J15)</f>
        <v>0</v>
      </c>
      <c r="K16" s="97"/>
      <c r="L16" s="92">
        <f>SUM(L15)</f>
        <v>0</v>
      </c>
      <c r="M16" s="93"/>
      <c r="N16" s="92">
        <f>SUM(N15)</f>
        <v>0</v>
      </c>
      <c r="O16" s="93"/>
      <c r="P16" s="92">
        <f>SUM(D16:N16)</f>
        <v>0</v>
      </c>
    </row>
    <row r="17" spans="1:16" s="4" customFormat="1" ht="22.4" hidden="1" customHeight="1">
      <c r="A17" s="5"/>
      <c r="B17" s="5"/>
      <c r="C17" s="5"/>
      <c r="D17" s="32"/>
      <c r="E17" s="31"/>
      <c r="F17" s="31"/>
      <c r="G17" s="31"/>
      <c r="H17" s="31"/>
      <c r="I17" s="31"/>
      <c r="J17" s="31"/>
      <c r="K17" s="31"/>
      <c r="L17" s="18"/>
      <c r="M17" s="31"/>
      <c r="O17" s="31"/>
    </row>
    <row r="18" spans="1:16" s="4" customFormat="1" ht="21.75" customHeight="1">
      <c r="A18" s="7" t="s">
        <v>134</v>
      </c>
      <c r="B18" s="7"/>
      <c r="C18" s="7"/>
      <c r="D18" s="2"/>
      <c r="E18" s="31"/>
      <c r="F18" s="31"/>
      <c r="G18" s="31"/>
      <c r="H18" s="31"/>
      <c r="I18" s="31"/>
      <c r="J18" s="31"/>
      <c r="K18" s="31"/>
      <c r="L18" s="18"/>
      <c r="M18" s="31"/>
      <c r="O18" s="31"/>
    </row>
    <row r="19" spans="1:16" s="4" customFormat="1" ht="21.75" customHeight="1">
      <c r="A19" t="s">
        <v>135</v>
      </c>
      <c r="B19"/>
      <c r="C19"/>
      <c r="D19" s="32">
        <v>0</v>
      </c>
      <c r="E19" s="32"/>
      <c r="F19" s="32">
        <v>0</v>
      </c>
      <c r="G19" s="32"/>
      <c r="H19" s="32">
        <v>0</v>
      </c>
      <c r="I19" s="32"/>
      <c r="J19" s="32">
        <v>0</v>
      </c>
      <c r="K19" s="32"/>
      <c r="L19" s="32">
        <v>64263</v>
      </c>
      <c r="M19" s="32"/>
      <c r="N19" s="29"/>
      <c r="O19" s="32"/>
      <c r="P19" s="31">
        <f>SUM(D19:N19)</f>
        <v>64263</v>
      </c>
    </row>
    <row r="20" spans="1:16" s="4" customFormat="1" ht="21.75" hidden="1" customHeight="1">
      <c r="A20" s="15" t="s">
        <v>136</v>
      </c>
      <c r="B20" s="15"/>
      <c r="C20" s="15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29"/>
      <c r="O20" s="32"/>
      <c r="P20" s="31">
        <f>SUM(D20:N20)</f>
        <v>0</v>
      </c>
    </row>
    <row r="21" spans="1:16" s="4" customFormat="1" ht="21.75" customHeight="1">
      <c r="A21" s="5" t="s">
        <v>137</v>
      </c>
      <c r="B21" s="5"/>
      <c r="C21" s="5"/>
      <c r="D21" s="72">
        <f>SUM(D19:D20)</f>
        <v>0</v>
      </c>
      <c r="E21" s="2"/>
      <c r="F21" s="72">
        <f>SUM(F19:F20)</f>
        <v>0</v>
      </c>
      <c r="G21" s="2"/>
      <c r="H21" s="72">
        <f>SUM(H19:H20)</f>
        <v>0</v>
      </c>
      <c r="I21" s="2"/>
      <c r="J21" s="72">
        <f>SUM(J19:J20)</f>
        <v>0</v>
      </c>
      <c r="K21" s="2"/>
      <c r="L21" s="72">
        <f>SUM(L19:L20)</f>
        <v>64263</v>
      </c>
      <c r="M21" s="2"/>
      <c r="N21" s="72">
        <f>SUM(N19:N20)</f>
        <v>0</v>
      </c>
      <c r="O21" s="2"/>
      <c r="P21" s="72">
        <f>SUM(D21:N21)</f>
        <v>64263</v>
      </c>
    </row>
    <row r="22" spans="1:16" s="4" customFormat="1" ht="22.4" customHeight="1">
      <c r="A22" s="5"/>
      <c r="B22" s="5"/>
      <c r="C22" s="5"/>
      <c r="D22" s="32"/>
      <c r="E22" s="31"/>
      <c r="F22" s="31"/>
      <c r="G22" s="31"/>
      <c r="H22" s="31"/>
      <c r="I22" s="31"/>
      <c r="J22" s="31"/>
      <c r="K22" s="31"/>
      <c r="L22" s="18"/>
      <c r="M22" s="31"/>
      <c r="O22" s="31"/>
    </row>
    <row r="23" spans="1:16" ht="21.75" customHeight="1" thickBot="1">
      <c r="A23" s="12" t="s">
        <v>184</v>
      </c>
      <c r="D23" s="24">
        <f>D16+D21+D11</f>
        <v>433655</v>
      </c>
      <c r="E23" s="21"/>
      <c r="F23" s="24">
        <f>F16+F21+F11</f>
        <v>1384395</v>
      </c>
      <c r="G23" s="21"/>
      <c r="H23" s="24">
        <f>H16+H21+H11</f>
        <v>26349</v>
      </c>
      <c r="I23" s="21"/>
      <c r="J23" s="24">
        <f>J16+J21+J11</f>
        <v>43365</v>
      </c>
      <c r="K23" s="21"/>
      <c r="L23" s="24">
        <f>L16+L21+L11</f>
        <v>1084094</v>
      </c>
      <c r="M23" s="21"/>
      <c r="N23" s="24">
        <f>N16+N21+N11</f>
        <v>0</v>
      </c>
      <c r="O23" s="21"/>
      <c r="P23" s="24">
        <f>SUM(D23:N23)</f>
        <v>2971858</v>
      </c>
    </row>
    <row r="24" spans="1:16" ht="22" thickTop="1">
      <c r="L24" s="31"/>
      <c r="P24" s="31"/>
    </row>
  </sheetData>
  <mergeCells count="3">
    <mergeCell ref="D4:P4"/>
    <mergeCell ref="J5:L5"/>
    <mergeCell ref="D9:P9"/>
  </mergeCells>
  <pageMargins left="0.7" right="0.7" top="0.48" bottom="0.5" header="0.5" footer="0.5"/>
  <pageSetup paperSize="9" scale="90" firstPageNumber="9" orientation="landscape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A9158-47AD-4458-A987-BFB6F9747F1D}">
  <sheetPr>
    <tabColor rgb="FF00FF00"/>
  </sheetPr>
  <dimension ref="A1:Q24"/>
  <sheetViews>
    <sheetView view="pageBreakPreview" zoomScale="80" zoomScaleNormal="55" zoomScaleSheetLayoutView="80" workbookViewId="0">
      <selection activeCell="L19" sqref="L19"/>
    </sheetView>
  </sheetViews>
  <sheetFormatPr defaultColWidth="9.09765625" defaultRowHeight="22.5" customHeight="1"/>
  <cols>
    <col min="1" max="1" width="54.296875" customWidth="1"/>
    <col min="2" max="2" width="11.3984375" style="10" customWidth="1"/>
    <col min="3" max="3" width="3" style="10" customWidth="1"/>
    <col min="4" max="4" width="15.296875" customWidth="1"/>
    <col min="5" max="5" width="1.09765625" customWidth="1"/>
    <col min="6" max="6" width="15.296875" customWidth="1"/>
    <col min="7" max="7" width="1.09765625" customWidth="1"/>
    <col min="8" max="8" width="15.296875" customWidth="1"/>
    <col min="9" max="9" width="1.09765625" customWidth="1"/>
    <col min="10" max="10" width="15.296875" customWidth="1"/>
    <col min="11" max="11" width="1.09765625" customWidth="1"/>
    <col min="12" max="12" width="15.296875" customWidth="1"/>
    <col min="13" max="13" width="1.09765625" customWidth="1"/>
    <col min="14" max="14" width="15.296875" customWidth="1"/>
  </cols>
  <sheetData>
    <row r="1" spans="1:17" ht="22.5" customHeight="1">
      <c r="A1" s="81" t="s">
        <v>35</v>
      </c>
      <c r="D1" s="10"/>
      <c r="L1" s="10"/>
    </row>
    <row r="2" spans="1:17" ht="22.5" customHeight="1">
      <c r="A2" s="82" t="s">
        <v>110</v>
      </c>
      <c r="B2" s="26"/>
      <c r="C2" s="26"/>
      <c r="D2" s="26"/>
      <c r="E2" s="14"/>
      <c r="F2" s="14" t="s">
        <v>138</v>
      </c>
      <c r="G2" s="14"/>
      <c r="H2" s="14" t="s">
        <v>138</v>
      </c>
      <c r="I2" s="14"/>
      <c r="L2" s="26" t="s">
        <v>139</v>
      </c>
    </row>
    <row r="3" spans="1:17" ht="22.15" customHeight="1">
      <c r="A3" s="6"/>
      <c r="B3" s="6"/>
      <c r="C3" s="6"/>
      <c r="D3" s="6"/>
      <c r="E3" s="6"/>
      <c r="F3" s="6"/>
      <c r="G3" s="6"/>
      <c r="H3" s="6"/>
      <c r="I3" s="6"/>
      <c r="L3" s="6"/>
    </row>
    <row r="4" spans="1:17" ht="21.75" customHeight="1">
      <c r="D4" s="154" t="s">
        <v>37</v>
      </c>
      <c r="E4" s="154"/>
      <c r="F4" s="154"/>
      <c r="G4" s="154"/>
      <c r="H4" s="154"/>
      <c r="I4" s="154"/>
      <c r="J4" s="154"/>
      <c r="K4" s="154"/>
      <c r="L4" s="154"/>
      <c r="M4" s="154"/>
      <c r="N4" s="154"/>
    </row>
    <row r="5" spans="1:17" ht="21.75" customHeight="1">
      <c r="A5" s="14"/>
      <c r="F5" s="1"/>
      <c r="G5" s="1"/>
      <c r="H5" s="1"/>
      <c r="I5" s="1"/>
      <c r="J5" s="159" t="s">
        <v>112</v>
      </c>
      <c r="K5" s="159"/>
      <c r="L5" s="159"/>
      <c r="M5" s="17"/>
      <c r="N5" s="1"/>
    </row>
    <row r="6" spans="1:17" ht="21.75" customHeight="1">
      <c r="A6" s="14"/>
      <c r="D6" s="17" t="s">
        <v>114</v>
      </c>
      <c r="F6" s="1"/>
      <c r="G6" s="1"/>
      <c r="H6" s="1" t="s">
        <v>115</v>
      </c>
      <c r="I6" s="1"/>
      <c r="J6" s="17"/>
      <c r="K6" s="4"/>
      <c r="L6" s="4"/>
      <c r="M6" s="1"/>
      <c r="N6" s="17"/>
    </row>
    <row r="7" spans="1:17" s="74" customFormat="1" ht="21.5">
      <c r="A7" s="77"/>
      <c r="B7" s="78"/>
      <c r="C7" s="78"/>
      <c r="D7" s="1" t="s">
        <v>117</v>
      </c>
      <c r="E7" s="1"/>
      <c r="F7" s="17" t="s">
        <v>118</v>
      </c>
      <c r="G7" s="1"/>
      <c r="H7" s="17" t="s">
        <v>119</v>
      </c>
      <c r="I7" s="4"/>
      <c r="J7" s="17" t="s">
        <v>120</v>
      </c>
      <c r="K7" s="1"/>
      <c r="L7" s="1" t="s">
        <v>121</v>
      </c>
      <c r="M7" s="1"/>
      <c r="N7" s="33" t="s">
        <v>123</v>
      </c>
    </row>
    <row r="8" spans="1:17" ht="21.75" customHeight="1">
      <c r="A8" s="7"/>
      <c r="B8" s="3"/>
      <c r="C8" s="3"/>
      <c r="D8" s="1" t="s">
        <v>140</v>
      </c>
      <c r="F8" s="17" t="s">
        <v>125</v>
      </c>
      <c r="G8" s="1"/>
      <c r="H8" s="17" t="s">
        <v>126</v>
      </c>
      <c r="I8" s="1"/>
      <c r="J8" s="17" t="s">
        <v>127</v>
      </c>
      <c r="K8" s="1"/>
      <c r="L8" s="17" t="s">
        <v>128</v>
      </c>
      <c r="M8" s="1"/>
      <c r="N8" s="33" t="s">
        <v>113</v>
      </c>
    </row>
    <row r="9" spans="1:17" s="4" customFormat="1" ht="21.75" customHeight="1">
      <c r="B9" s="7"/>
      <c r="C9" s="7"/>
      <c r="D9" s="156" t="s">
        <v>5</v>
      </c>
      <c r="E9" s="156"/>
      <c r="F9" s="156"/>
      <c r="G9" s="156"/>
      <c r="H9" s="156"/>
      <c r="I9" s="156"/>
      <c r="J9" s="156"/>
      <c r="K9" s="156"/>
      <c r="L9" s="156"/>
      <c r="M9" s="156"/>
      <c r="N9" s="156"/>
    </row>
    <row r="10" spans="1:17" s="4" customFormat="1" ht="21.75" customHeight="1">
      <c r="A10" s="7" t="s">
        <v>186</v>
      </c>
      <c r="B10" s="7"/>
      <c r="C10" s="7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7" s="4" customFormat="1" ht="21.65" customHeight="1">
      <c r="A11" s="7" t="s">
        <v>185</v>
      </c>
      <c r="B11" s="7"/>
      <c r="C11" s="7"/>
      <c r="D11" s="73">
        <v>433655</v>
      </c>
      <c r="E11" s="2"/>
      <c r="F11" s="73">
        <v>1384395</v>
      </c>
      <c r="G11" s="2"/>
      <c r="H11" s="73">
        <v>26349</v>
      </c>
      <c r="I11" s="2"/>
      <c r="J11" s="73">
        <v>43365</v>
      </c>
      <c r="K11" s="2"/>
      <c r="L11" s="73">
        <v>1162265</v>
      </c>
      <c r="M11" s="73"/>
      <c r="N11" s="73">
        <f>SUM(D11:L11)</f>
        <v>3050029</v>
      </c>
    </row>
    <row r="12" spans="1:17" s="4" customFormat="1" ht="21.65" customHeight="1">
      <c r="A12" s="7"/>
      <c r="B12" s="7"/>
      <c r="C12" s="7"/>
      <c r="D12" s="73"/>
      <c r="E12" s="2"/>
      <c r="F12" s="73"/>
      <c r="G12" s="2"/>
      <c r="H12" s="73"/>
      <c r="I12" s="2"/>
      <c r="J12" s="73"/>
      <c r="K12" s="2"/>
      <c r="L12" s="73"/>
      <c r="M12" s="73"/>
      <c r="N12" s="73"/>
    </row>
    <row r="13" spans="1:17" s="4" customFormat="1" ht="21.75" hidden="1" customHeight="1">
      <c r="A13" s="7" t="s">
        <v>130</v>
      </c>
      <c r="B13" s="7"/>
      <c r="C13" s="7"/>
      <c r="D13" s="7"/>
      <c r="E13" s="97"/>
      <c r="F13" s="90"/>
      <c r="G13" s="90"/>
      <c r="H13" s="90"/>
      <c r="I13" s="90"/>
      <c r="J13" s="90"/>
      <c r="K13" s="90"/>
      <c r="L13" s="90"/>
      <c r="M13" s="18"/>
      <c r="N13" s="18"/>
      <c r="O13" s="18"/>
      <c r="P13" s="18"/>
      <c r="Q13" s="98"/>
    </row>
    <row r="14" spans="1:17" s="4" customFormat="1" ht="21.75" hidden="1" customHeight="1">
      <c r="A14" s="30" t="s">
        <v>141</v>
      </c>
      <c r="B14" s="15"/>
      <c r="C14" s="15"/>
      <c r="D14" s="15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95"/>
      <c r="P14" s="95"/>
      <c r="Q14" s="90"/>
    </row>
    <row r="15" spans="1:17" s="4" customFormat="1" ht="21.75" hidden="1" customHeight="1">
      <c r="A15" s="16" t="s">
        <v>132</v>
      </c>
      <c r="B15" s="87">
        <v>9</v>
      </c>
      <c r="C15" s="87"/>
      <c r="D15" s="88"/>
      <c r="E15" s="27"/>
      <c r="F15" s="88"/>
      <c r="G15" s="27"/>
      <c r="H15" s="88"/>
      <c r="I15" s="27"/>
      <c r="J15" s="34"/>
      <c r="K15" s="27"/>
      <c r="L15" s="89"/>
      <c r="M15" s="95"/>
      <c r="N15" s="89">
        <f>SUM(D15:L15)</f>
        <v>0</v>
      </c>
      <c r="O15" s="95"/>
      <c r="P15" s="31"/>
      <c r="Q15" s="90"/>
    </row>
    <row r="16" spans="1:17" s="4" customFormat="1" ht="21.75" hidden="1" customHeight="1">
      <c r="A16" s="91" t="s">
        <v>142</v>
      </c>
      <c r="B16" s="5"/>
      <c r="C16" s="5"/>
      <c r="D16" s="72">
        <f>SUM(D15)</f>
        <v>0</v>
      </c>
      <c r="E16" s="73"/>
      <c r="F16" s="72">
        <f>SUM(F15)</f>
        <v>0</v>
      </c>
      <c r="G16" s="73"/>
      <c r="H16" s="72">
        <f>SUM(H15)</f>
        <v>0</v>
      </c>
      <c r="I16" s="73"/>
      <c r="J16" s="72">
        <f>SUM(J15)</f>
        <v>0</v>
      </c>
      <c r="K16" s="73"/>
      <c r="L16" s="72">
        <f>SUM(L15)</f>
        <v>0</v>
      </c>
      <c r="M16" s="73"/>
      <c r="N16" s="72">
        <f>SUM(N15)</f>
        <v>0</v>
      </c>
      <c r="O16" s="94"/>
      <c r="P16" s="94"/>
      <c r="Q16" s="94"/>
    </row>
    <row r="17" spans="1:14" s="4" customFormat="1" ht="22.15" hidden="1" customHeight="1">
      <c r="A17" s="5"/>
      <c r="B17" s="5"/>
      <c r="C17" s="5"/>
      <c r="D17" s="32"/>
      <c r="E17" s="31"/>
      <c r="F17" s="31"/>
      <c r="G17" s="31"/>
      <c r="H17" s="31"/>
      <c r="I17" s="31"/>
      <c r="J17" s="31"/>
      <c r="K17" s="31"/>
      <c r="L17" s="18"/>
      <c r="M17" s="31"/>
    </row>
    <row r="18" spans="1:14" s="4" customFormat="1" ht="22">
      <c r="A18" s="7" t="s">
        <v>134</v>
      </c>
      <c r="B18" s="7"/>
      <c r="C18" s="7"/>
      <c r="D18" s="2"/>
      <c r="E18" s="31"/>
      <c r="F18" s="31"/>
      <c r="G18" s="31"/>
      <c r="H18" s="31"/>
      <c r="I18" s="31"/>
      <c r="J18" s="31"/>
      <c r="K18" s="31"/>
      <c r="L18" s="18"/>
      <c r="M18" s="31"/>
    </row>
    <row r="19" spans="1:14" s="4" customFormat="1" ht="21.5">
      <c r="A19" t="s">
        <v>135</v>
      </c>
      <c r="B19"/>
      <c r="C19"/>
      <c r="D19" s="18">
        <v>0</v>
      </c>
      <c r="E19" s="32"/>
      <c r="F19" s="18">
        <v>0</v>
      </c>
      <c r="G19" s="32"/>
      <c r="H19" s="18">
        <v>0</v>
      </c>
      <c r="I19" s="32"/>
      <c r="J19" s="18">
        <v>0</v>
      </c>
      <c r="K19" s="32"/>
      <c r="L19" s="32">
        <v>50413</v>
      </c>
      <c r="M19" s="32"/>
      <c r="N19" s="31">
        <f>SUM(D19:L19)</f>
        <v>50413</v>
      </c>
    </row>
    <row r="20" spans="1:14" s="4" customFormat="1" ht="22">
      <c r="A20" s="5" t="s">
        <v>137</v>
      </c>
      <c r="B20" s="5"/>
      <c r="C20" s="5"/>
      <c r="D20" s="72">
        <f>SUM(D19)</f>
        <v>0</v>
      </c>
      <c r="E20" s="2"/>
      <c r="F20" s="72">
        <f>SUM(F19)</f>
        <v>0</v>
      </c>
      <c r="G20" s="2"/>
      <c r="H20" s="72">
        <f>SUM(H19)</f>
        <v>0</v>
      </c>
      <c r="I20" s="2"/>
      <c r="J20" s="72">
        <f>SUM(J19)</f>
        <v>0</v>
      </c>
      <c r="K20" s="2"/>
      <c r="L20" s="72">
        <f>SUM(L19)</f>
        <v>50413</v>
      </c>
      <c r="M20" s="2"/>
      <c r="N20" s="72">
        <f>SUM(N19)</f>
        <v>50413</v>
      </c>
    </row>
    <row r="21" spans="1:14" s="4" customFormat="1" ht="22.15" customHeight="1">
      <c r="A21" s="5"/>
      <c r="B21" s="5"/>
      <c r="C21" s="5"/>
      <c r="D21" s="32"/>
      <c r="E21" s="31"/>
      <c r="F21" s="31"/>
      <c r="G21" s="31"/>
      <c r="H21" s="31"/>
      <c r="I21" s="31"/>
      <c r="J21" s="31"/>
      <c r="K21" s="31"/>
      <c r="L21" s="18"/>
      <c r="M21" s="31"/>
    </row>
    <row r="22" spans="1:14" ht="21.75" customHeight="1" thickBot="1">
      <c r="A22" s="12" t="s">
        <v>187</v>
      </c>
      <c r="D22" s="24">
        <f>D11+D16+D20</f>
        <v>433655</v>
      </c>
      <c r="E22" s="139"/>
      <c r="F22" s="24">
        <f>F11+F16+F20</f>
        <v>1384395</v>
      </c>
      <c r="G22" s="139"/>
      <c r="H22" s="24">
        <f>H11+H16+H20</f>
        <v>26349</v>
      </c>
      <c r="I22" s="139"/>
      <c r="J22" s="24">
        <f>J11+J16+J20</f>
        <v>43365</v>
      </c>
      <c r="K22" s="139"/>
      <c r="L22" s="24">
        <f>L11+L16+L20</f>
        <v>1212678</v>
      </c>
      <c r="M22" s="139"/>
      <c r="N22" s="24">
        <f>N11+N16+N20</f>
        <v>3100442</v>
      </c>
    </row>
    <row r="23" spans="1:14" ht="22.5" customHeight="1" thickTop="1">
      <c r="N23" s="31"/>
    </row>
    <row r="24" spans="1:14" ht="22.5" customHeight="1">
      <c r="N24" s="31"/>
    </row>
  </sheetData>
  <mergeCells count="3">
    <mergeCell ref="D4:N4"/>
    <mergeCell ref="J5:L5"/>
    <mergeCell ref="D9:N9"/>
  </mergeCells>
  <pageMargins left="0.7" right="0.7" top="0.48" bottom="0.5" header="0.5" footer="0.5"/>
  <pageSetup paperSize="9" scale="90" firstPageNumber="10" orientation="landscape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rgb="FF00FF00"/>
  </sheetPr>
  <dimension ref="A1:O116"/>
  <sheetViews>
    <sheetView view="pageBreakPreview" topLeftCell="A52" zoomScale="70" zoomScaleNormal="55" zoomScaleSheetLayoutView="70" workbookViewId="0">
      <selection activeCell="C57" sqref="C57"/>
    </sheetView>
  </sheetViews>
  <sheetFormatPr defaultColWidth="9.09765625" defaultRowHeight="21" customHeight="1"/>
  <cols>
    <col min="1" max="1" width="69.09765625" style="107" customWidth="1"/>
    <col min="2" max="2" width="5.59765625" style="107" customWidth="1"/>
    <col min="3" max="3" width="13.09765625" style="4" customWidth="1"/>
    <col min="4" max="4" width="1.3984375" style="4" customWidth="1"/>
    <col min="5" max="5" width="13.09765625" style="4" customWidth="1"/>
    <col min="6" max="6" width="1.3984375" style="4" customWidth="1"/>
    <col min="7" max="7" width="13.09765625" style="4" customWidth="1"/>
    <col min="8" max="8" width="1.3984375" style="4" customWidth="1"/>
    <col min="9" max="9" width="13.09765625" style="4" customWidth="1"/>
    <col min="10" max="10" width="7" style="70" customWidth="1"/>
    <col min="11" max="11" width="11.8984375" style="31" customWidth="1"/>
    <col min="12" max="12" width="16.69921875" style="4" customWidth="1"/>
    <col min="13" max="13" width="9.09765625" style="4"/>
    <col min="14" max="14" width="12.3984375" style="29" customWidth="1"/>
    <col min="15" max="15" width="15.296875" style="4" customWidth="1"/>
    <col min="16" max="16384" width="9.09765625" style="4"/>
  </cols>
  <sheetData>
    <row r="1" spans="1:15" ht="21" customHeight="1">
      <c r="A1" s="81" t="s">
        <v>35</v>
      </c>
      <c r="B1" s="110"/>
      <c r="D1" s="100"/>
      <c r="F1" s="100"/>
      <c r="G1" s="100"/>
      <c r="H1" s="100"/>
      <c r="I1" s="100"/>
    </row>
    <row r="2" spans="1:15" ht="21" customHeight="1">
      <c r="A2" s="81" t="s">
        <v>143</v>
      </c>
      <c r="B2" s="110"/>
      <c r="D2" s="100"/>
      <c r="F2" s="100"/>
      <c r="G2" s="100"/>
      <c r="H2" s="100"/>
      <c r="I2" s="100"/>
      <c r="J2" s="85"/>
    </row>
    <row r="3" spans="1:15" s="74" customFormat="1" ht="22.15" customHeight="1">
      <c r="A3" s="102"/>
      <c r="B3" s="102"/>
      <c r="C3" s="160" t="s">
        <v>144</v>
      </c>
      <c r="D3" s="160"/>
      <c r="E3" s="160"/>
      <c r="F3" s="160"/>
      <c r="G3" s="160"/>
      <c r="H3" s="160"/>
      <c r="I3" s="160"/>
      <c r="J3" s="86"/>
      <c r="K3" s="31"/>
      <c r="N3" s="106"/>
    </row>
    <row r="4" spans="1:15" ht="22.15" customHeight="1">
      <c r="A4" s="110"/>
      <c r="B4" s="110"/>
      <c r="C4" s="154" t="s">
        <v>0</v>
      </c>
      <c r="D4" s="154"/>
      <c r="E4" s="154"/>
      <c r="F4" s="28"/>
      <c r="G4" s="154" t="s">
        <v>37</v>
      </c>
      <c r="H4" s="154"/>
      <c r="I4" s="154"/>
      <c r="J4" s="85"/>
      <c r="K4" s="157"/>
      <c r="L4" s="157"/>
      <c r="M4" s="1"/>
      <c r="N4" s="157"/>
      <c r="O4" s="157"/>
    </row>
    <row r="5" spans="1:15" ht="22.15" customHeight="1">
      <c r="A5" s="110"/>
      <c r="B5" s="110"/>
      <c r="C5" s="155" t="s">
        <v>97</v>
      </c>
      <c r="D5" s="155"/>
      <c r="E5" s="155"/>
      <c r="F5" s="28"/>
      <c r="G5" s="155" t="s">
        <v>97</v>
      </c>
      <c r="H5" s="155"/>
      <c r="I5" s="155"/>
      <c r="J5" s="85"/>
      <c r="K5" s="88"/>
      <c r="L5" s="109"/>
      <c r="M5" s="1"/>
      <c r="N5" s="88"/>
      <c r="O5" s="109"/>
    </row>
    <row r="6" spans="1:15" ht="22.15" customHeight="1">
      <c r="A6" s="110"/>
      <c r="B6" s="110"/>
      <c r="C6" s="155" t="s">
        <v>181</v>
      </c>
      <c r="D6" s="155"/>
      <c r="E6" s="155"/>
      <c r="F6" s="28"/>
      <c r="G6" s="155" t="s">
        <v>181</v>
      </c>
      <c r="H6" s="155"/>
      <c r="I6" s="155"/>
      <c r="J6" s="85"/>
      <c r="K6" s="158"/>
      <c r="L6" s="158"/>
      <c r="M6" s="1"/>
      <c r="N6" s="158"/>
      <c r="O6" s="158"/>
    </row>
    <row r="7" spans="1:15" ht="22.15" customHeight="1">
      <c r="A7" s="110"/>
      <c r="B7" s="140"/>
      <c r="C7" s="17">
        <v>2568</v>
      </c>
      <c r="D7" s="1"/>
      <c r="E7" s="17">
        <v>2567</v>
      </c>
      <c r="F7" s="1"/>
      <c r="G7" s="17">
        <v>2568</v>
      </c>
      <c r="H7" s="1"/>
      <c r="I7" s="17">
        <v>2567</v>
      </c>
      <c r="J7" s="85"/>
      <c r="K7" s="158"/>
      <c r="L7" s="158"/>
      <c r="M7" s="1"/>
      <c r="N7" s="158"/>
      <c r="O7" s="158"/>
    </row>
    <row r="8" spans="1:15" ht="22.15" customHeight="1">
      <c r="A8" s="110"/>
      <c r="B8" s="110"/>
      <c r="C8" s="156" t="s">
        <v>5</v>
      </c>
      <c r="D8" s="156"/>
      <c r="E8" s="156"/>
      <c r="F8" s="156"/>
      <c r="G8" s="156"/>
      <c r="H8" s="156"/>
      <c r="I8" s="156"/>
      <c r="J8" s="85"/>
      <c r="K8" s="29"/>
    </row>
    <row r="9" spans="1:15" ht="22.15" customHeight="1">
      <c r="A9" s="122" t="s">
        <v>145</v>
      </c>
      <c r="B9" s="122"/>
      <c r="C9" s="141"/>
      <c r="D9" s="141"/>
      <c r="E9" s="141"/>
      <c r="F9" s="141"/>
      <c r="G9" s="141"/>
      <c r="H9" s="141"/>
      <c r="I9" s="141"/>
      <c r="J9" s="85"/>
      <c r="K9" s="95"/>
      <c r="L9" s="115"/>
      <c r="M9" s="1"/>
      <c r="N9" s="95"/>
      <c r="O9" s="115"/>
    </row>
    <row r="10" spans="1:15" ht="22.15" customHeight="1">
      <c r="A10" s="15" t="s">
        <v>107</v>
      </c>
      <c r="B10" s="15"/>
      <c r="C10" s="27">
        <v>50387</v>
      </c>
      <c r="D10" s="18"/>
      <c r="E10" s="27">
        <v>64237</v>
      </c>
      <c r="F10" s="27"/>
      <c r="G10" s="27">
        <v>50413</v>
      </c>
      <c r="H10" s="27"/>
      <c r="I10" s="27">
        <v>64263</v>
      </c>
      <c r="J10" s="85"/>
      <c r="K10" s="116"/>
      <c r="L10" s="142"/>
      <c r="N10" s="116"/>
      <c r="O10" s="142"/>
    </row>
    <row r="11" spans="1:15" ht="22.15" customHeight="1">
      <c r="A11" s="143" t="s">
        <v>146</v>
      </c>
      <c r="B11" s="143"/>
      <c r="C11" s="27"/>
      <c r="D11" s="27"/>
      <c r="E11" s="27"/>
      <c r="F11" s="27"/>
      <c r="G11" s="27"/>
      <c r="H11" s="27"/>
      <c r="I11" s="27"/>
      <c r="J11" s="85"/>
    </row>
    <row r="12" spans="1:15" ht="22.15" customHeight="1">
      <c r="A12" s="15" t="s">
        <v>147</v>
      </c>
      <c r="B12" s="15"/>
      <c r="C12" s="27">
        <v>16110</v>
      </c>
      <c r="D12" s="27"/>
      <c r="E12" s="27">
        <v>18281</v>
      </c>
      <c r="F12" s="27"/>
      <c r="G12" s="27">
        <v>16110</v>
      </c>
      <c r="H12" s="27"/>
      <c r="I12" s="27">
        <v>18281</v>
      </c>
      <c r="J12" s="85"/>
      <c r="K12" s="116"/>
      <c r="L12" s="142"/>
      <c r="N12" s="116"/>
      <c r="O12" s="142"/>
    </row>
    <row r="13" spans="1:15" ht="22.15" customHeight="1">
      <c r="A13" s="15" t="s">
        <v>16</v>
      </c>
      <c r="B13" s="15"/>
      <c r="C13" s="27">
        <v>7257</v>
      </c>
      <c r="D13" s="27"/>
      <c r="E13" s="27">
        <v>7953</v>
      </c>
      <c r="F13" s="27"/>
      <c r="G13" s="27">
        <v>7257</v>
      </c>
      <c r="H13" s="27"/>
      <c r="I13" s="27">
        <v>7953</v>
      </c>
      <c r="J13" s="85"/>
      <c r="K13" s="116"/>
      <c r="L13" s="142"/>
      <c r="N13" s="116"/>
      <c r="O13" s="142"/>
    </row>
    <row r="14" spans="1:15" ht="22.15" customHeight="1">
      <c r="A14" s="16" t="s">
        <v>148</v>
      </c>
      <c r="B14" s="16"/>
      <c r="C14" s="27">
        <v>122296</v>
      </c>
      <c r="D14" s="27"/>
      <c r="E14" s="27">
        <v>112891</v>
      </c>
      <c r="F14" s="27"/>
      <c r="G14" s="27">
        <v>122296</v>
      </c>
      <c r="H14" s="27"/>
      <c r="I14" s="27">
        <v>112891</v>
      </c>
      <c r="J14" s="85"/>
      <c r="K14" s="116"/>
      <c r="L14" s="142"/>
      <c r="N14" s="116"/>
      <c r="O14" s="142"/>
    </row>
    <row r="15" spans="1:15" ht="22.15" customHeight="1">
      <c r="A15" t="s">
        <v>193</v>
      </c>
      <c r="B15"/>
      <c r="C15" s="27">
        <v>-1339</v>
      </c>
      <c r="D15" s="27"/>
      <c r="E15" s="27">
        <v>-23291</v>
      </c>
      <c r="F15" s="27"/>
      <c r="G15" s="27">
        <v>-1339</v>
      </c>
      <c r="H15" s="27"/>
      <c r="I15" s="27">
        <v>-23291</v>
      </c>
      <c r="J15" s="85"/>
      <c r="K15" s="116"/>
      <c r="L15" s="142"/>
      <c r="N15" s="116"/>
      <c r="O15" s="142"/>
    </row>
    <row r="16" spans="1:15" ht="22.15" customHeight="1">
      <c r="A16" s="16" t="s">
        <v>178</v>
      </c>
      <c r="B16" s="16"/>
      <c r="C16" s="27">
        <v>383</v>
      </c>
      <c r="D16" s="27"/>
      <c r="E16" s="27">
        <v>598</v>
      </c>
      <c r="F16" s="27"/>
      <c r="G16" s="27">
        <v>383</v>
      </c>
      <c r="H16" s="27"/>
      <c r="I16" s="27">
        <v>598</v>
      </c>
      <c r="J16" s="136"/>
      <c r="K16" s="116"/>
      <c r="L16" s="142"/>
      <c r="N16" s="116"/>
      <c r="O16" s="142"/>
    </row>
    <row r="17" spans="1:15" ht="22.15" customHeight="1">
      <c r="A17" s="16" t="s">
        <v>190</v>
      </c>
      <c r="B17" s="16"/>
      <c r="C17" s="27">
        <v>-14</v>
      </c>
      <c r="D17" s="27"/>
      <c r="E17" s="27">
        <v>-6</v>
      </c>
      <c r="F17" s="27"/>
      <c r="G17" s="27">
        <v>-14</v>
      </c>
      <c r="H17" s="27"/>
      <c r="I17" s="27">
        <v>-6</v>
      </c>
      <c r="J17" s="136"/>
      <c r="K17" s="116"/>
      <c r="L17" s="142"/>
      <c r="N17" s="116"/>
      <c r="O17" s="142"/>
    </row>
    <row r="18" spans="1:15" ht="22.15" customHeight="1">
      <c r="A18" s="16" t="s">
        <v>189</v>
      </c>
      <c r="B18" s="16"/>
      <c r="C18" s="27">
        <v>1015</v>
      </c>
      <c r="D18" s="27"/>
      <c r="E18" s="27">
        <v>3</v>
      </c>
      <c r="F18" s="27"/>
      <c r="G18" s="27">
        <v>1015</v>
      </c>
      <c r="H18" s="27"/>
      <c r="I18" s="27">
        <v>3</v>
      </c>
      <c r="J18" s="85"/>
      <c r="K18" s="116"/>
      <c r="L18" s="142"/>
      <c r="N18" s="116"/>
      <c r="O18" s="142"/>
    </row>
    <row r="19" spans="1:15" ht="22.15" customHeight="1">
      <c r="A19" s="16" t="s">
        <v>194</v>
      </c>
      <c r="B19" s="16"/>
      <c r="C19" s="27">
        <v>-766</v>
      </c>
      <c r="D19" s="27"/>
      <c r="E19" s="27">
        <v>54</v>
      </c>
      <c r="F19" s="27"/>
      <c r="G19" s="27">
        <v>-766</v>
      </c>
      <c r="H19" s="27"/>
      <c r="I19" s="27">
        <v>54</v>
      </c>
      <c r="J19" s="85"/>
      <c r="K19" s="116"/>
      <c r="L19" s="142"/>
      <c r="N19" s="116"/>
      <c r="O19" s="144"/>
    </row>
    <row r="20" spans="1:15" ht="22.15" customHeight="1">
      <c r="A20" s="16" t="s">
        <v>149</v>
      </c>
      <c r="B20" s="16"/>
      <c r="C20" s="27">
        <v>2886</v>
      </c>
      <c r="D20" s="27"/>
      <c r="E20" s="27">
        <v>2620</v>
      </c>
      <c r="F20" s="27"/>
      <c r="G20" s="27">
        <v>2886</v>
      </c>
      <c r="H20" s="27"/>
      <c r="I20" s="27">
        <v>2620</v>
      </c>
      <c r="J20" s="85"/>
      <c r="K20" s="116"/>
      <c r="L20" s="142"/>
      <c r="N20" s="116"/>
      <c r="O20" s="142"/>
    </row>
    <row r="21" spans="1:15" ht="22.15" customHeight="1">
      <c r="A21" t="s">
        <v>150</v>
      </c>
      <c r="B21" s="16"/>
      <c r="C21" s="35">
        <v>-610</v>
      </c>
      <c r="D21" s="27"/>
      <c r="E21" s="35">
        <v>-1154</v>
      </c>
      <c r="F21" s="27"/>
      <c r="G21" s="35">
        <v>-610</v>
      </c>
      <c r="H21" s="27"/>
      <c r="I21" s="35">
        <v>-1154</v>
      </c>
      <c r="J21" s="85"/>
      <c r="K21" s="116"/>
      <c r="L21" s="142"/>
      <c r="N21" s="116"/>
      <c r="O21" s="142"/>
    </row>
    <row r="22" spans="1:15" s="74" customFormat="1" ht="22.15" customHeight="1">
      <c r="A22" s="102"/>
      <c r="B22" s="102"/>
      <c r="C22" s="22">
        <f>SUM(C10:C21)</f>
        <v>197605</v>
      </c>
      <c r="D22" s="27"/>
      <c r="E22" s="22">
        <f>SUM(E10:E21)</f>
        <v>182186</v>
      </c>
      <c r="F22" s="27"/>
      <c r="G22" s="22">
        <f>SUM(G10:G21)</f>
        <v>197631</v>
      </c>
      <c r="H22" s="27"/>
      <c r="I22" s="22">
        <f>SUM(I10:I21)</f>
        <v>182212</v>
      </c>
      <c r="J22" s="86"/>
      <c r="K22" s="27"/>
      <c r="L22" s="27"/>
      <c r="N22" s="27"/>
      <c r="O22" s="27"/>
    </row>
    <row r="23" spans="1:15" ht="22.15" customHeight="1">
      <c r="A23" s="145" t="s">
        <v>151</v>
      </c>
      <c r="B23" s="143"/>
      <c r="J23" s="85"/>
    </row>
    <row r="24" spans="1:15" ht="22.15" customHeight="1">
      <c r="A24" s="15" t="s">
        <v>43</v>
      </c>
      <c r="B24" s="15"/>
      <c r="C24" s="27">
        <v>-41078</v>
      </c>
      <c r="D24" s="27"/>
      <c r="E24" s="27">
        <v>19789</v>
      </c>
      <c r="F24" s="27"/>
      <c r="G24" s="27">
        <v>-41078</v>
      </c>
      <c r="H24" s="27"/>
      <c r="I24" s="27">
        <v>19789</v>
      </c>
      <c r="J24" s="85"/>
      <c r="K24" s="116"/>
      <c r="L24" s="142"/>
      <c r="N24" s="116"/>
      <c r="O24" s="142"/>
    </row>
    <row r="25" spans="1:15" ht="22.15" customHeight="1">
      <c r="A25" s="107" t="s">
        <v>152</v>
      </c>
      <c r="C25" s="27">
        <v>2467</v>
      </c>
      <c r="D25" s="27"/>
      <c r="E25" s="27">
        <v>-5786</v>
      </c>
      <c r="F25" s="27"/>
      <c r="G25" s="27">
        <v>2467</v>
      </c>
      <c r="H25" s="27"/>
      <c r="I25" s="27">
        <v>-5786</v>
      </c>
      <c r="J25" s="84"/>
      <c r="K25" s="116"/>
      <c r="L25" s="142"/>
      <c r="N25" s="116"/>
      <c r="O25" s="142"/>
    </row>
    <row r="26" spans="1:15" ht="22.15" customHeight="1">
      <c r="A26" s="15" t="s">
        <v>153</v>
      </c>
      <c r="C26" s="27">
        <v>-13200</v>
      </c>
      <c r="D26" s="18"/>
      <c r="E26" s="27">
        <v>-11276</v>
      </c>
      <c r="F26" s="18"/>
      <c r="G26" s="27">
        <v>-13200</v>
      </c>
      <c r="H26" s="18"/>
      <c r="I26" s="27">
        <v>-11276</v>
      </c>
      <c r="J26" s="85"/>
      <c r="K26" s="116"/>
      <c r="L26" s="142"/>
      <c r="N26" s="116"/>
      <c r="O26" s="142"/>
    </row>
    <row r="27" spans="1:15" ht="22.15" customHeight="1">
      <c r="A27" s="15" t="s">
        <v>188</v>
      </c>
      <c r="C27" s="27">
        <v>581</v>
      </c>
      <c r="D27" s="18"/>
      <c r="E27" s="27">
        <v>-113</v>
      </c>
      <c r="F27" s="18"/>
      <c r="G27" s="27">
        <v>581</v>
      </c>
      <c r="H27" s="27"/>
      <c r="I27" s="27">
        <v>-113</v>
      </c>
      <c r="J27" s="85"/>
      <c r="K27" s="116"/>
      <c r="L27" s="142"/>
      <c r="N27" s="116"/>
      <c r="O27" s="142"/>
    </row>
    <row r="28" spans="1:15" ht="22.15" customHeight="1">
      <c r="A28" s="15" t="s">
        <v>48</v>
      </c>
      <c r="B28" s="15"/>
      <c r="C28" s="27">
        <v>-3862</v>
      </c>
      <c r="D28" s="25"/>
      <c r="E28" s="27">
        <v>-1627</v>
      </c>
      <c r="F28" s="25"/>
      <c r="G28" s="27">
        <v>-3874</v>
      </c>
      <c r="H28" s="25"/>
      <c r="I28" s="27">
        <v>-1592</v>
      </c>
      <c r="J28" s="84"/>
      <c r="K28" s="116"/>
      <c r="L28" s="142"/>
      <c r="N28" s="116"/>
      <c r="O28" s="142"/>
    </row>
    <row r="29" spans="1:15" ht="22.15" customHeight="1">
      <c r="A29" s="15" t="s">
        <v>56</v>
      </c>
      <c r="B29" s="15"/>
      <c r="C29" s="27">
        <v>-351</v>
      </c>
      <c r="D29" s="25"/>
      <c r="E29" s="27">
        <v>-293</v>
      </c>
      <c r="F29" s="25"/>
      <c r="G29" s="27">
        <v>-351</v>
      </c>
      <c r="H29" s="25"/>
      <c r="I29" s="27">
        <v>-293</v>
      </c>
      <c r="J29" s="85"/>
      <c r="K29" s="116"/>
      <c r="L29" s="142"/>
      <c r="N29" s="116"/>
      <c r="O29" s="142"/>
    </row>
    <row r="30" spans="1:15" ht="22.15" customHeight="1">
      <c r="A30" s="15" t="s">
        <v>57</v>
      </c>
      <c r="B30" s="15"/>
      <c r="C30" s="27">
        <v>-2765</v>
      </c>
      <c r="D30" s="25"/>
      <c r="E30" s="27">
        <v>0</v>
      </c>
      <c r="F30" s="25"/>
      <c r="G30" s="27">
        <v>-2765</v>
      </c>
      <c r="H30" s="25"/>
      <c r="I30" s="27">
        <v>0</v>
      </c>
      <c r="J30" s="85"/>
      <c r="K30" s="116"/>
      <c r="L30" s="142"/>
      <c r="N30" s="116"/>
      <c r="O30" s="142"/>
    </row>
    <row r="31" spans="1:15" ht="22.15" customHeight="1">
      <c r="A31" s="15" t="s">
        <v>154</v>
      </c>
      <c r="B31" s="15"/>
      <c r="C31" s="27">
        <v>642</v>
      </c>
      <c r="D31" s="25"/>
      <c r="E31" s="27">
        <v>-109</v>
      </c>
      <c r="F31" s="25"/>
      <c r="G31" s="27">
        <v>654</v>
      </c>
      <c r="H31" s="25"/>
      <c r="I31" s="27">
        <v>-108</v>
      </c>
      <c r="J31" s="84"/>
      <c r="K31" s="116"/>
      <c r="L31" s="142"/>
      <c r="N31" s="116"/>
      <c r="O31" s="142"/>
    </row>
    <row r="32" spans="1:15" ht="22.15" customHeight="1">
      <c r="A32" s="15" t="s">
        <v>66</v>
      </c>
      <c r="B32" s="15"/>
      <c r="C32" s="27">
        <v>51206</v>
      </c>
      <c r="D32" s="25"/>
      <c r="E32" s="27">
        <v>70504</v>
      </c>
      <c r="F32" s="25"/>
      <c r="G32" s="27">
        <v>51191</v>
      </c>
      <c r="H32" s="25"/>
      <c r="I32" s="27">
        <v>70488</v>
      </c>
      <c r="J32" s="84"/>
      <c r="K32" s="116"/>
      <c r="L32" s="142"/>
      <c r="N32" s="116"/>
      <c r="O32" s="142"/>
    </row>
    <row r="33" spans="1:15" ht="22.15" customHeight="1">
      <c r="A33" s="15" t="s">
        <v>155</v>
      </c>
      <c r="B33" s="15"/>
      <c r="C33" s="27">
        <v>2783</v>
      </c>
      <c r="D33" s="25"/>
      <c r="E33" s="27">
        <v>1070</v>
      </c>
      <c r="F33" s="25"/>
      <c r="G33" s="27">
        <v>2783</v>
      </c>
      <c r="H33" s="25"/>
      <c r="I33" s="27">
        <v>1070</v>
      </c>
      <c r="J33" s="85"/>
      <c r="K33" s="116"/>
      <c r="L33" s="142"/>
      <c r="N33" s="116"/>
      <c r="O33" s="142"/>
    </row>
    <row r="34" spans="1:15" ht="22.15" customHeight="1">
      <c r="A34" s="15" t="s">
        <v>71</v>
      </c>
      <c r="B34" s="15"/>
      <c r="C34" s="27">
        <v>10125</v>
      </c>
      <c r="D34" s="25"/>
      <c r="E34" s="27">
        <v>-2959</v>
      </c>
      <c r="F34" s="25"/>
      <c r="G34" s="27">
        <v>10118</v>
      </c>
      <c r="H34" s="25"/>
      <c r="I34" s="27">
        <v>-2956</v>
      </c>
      <c r="J34" s="85"/>
      <c r="K34" s="116"/>
      <c r="L34" s="142"/>
      <c r="N34" s="116"/>
      <c r="O34" s="142"/>
    </row>
    <row r="35" spans="1:15" customFormat="1" ht="22.15" customHeight="1">
      <c r="A35" s="15" t="s">
        <v>156</v>
      </c>
      <c r="B35" s="15"/>
      <c r="C35" s="69">
        <f>SUM(C22:C34)</f>
        <v>204153</v>
      </c>
      <c r="D35" s="20"/>
      <c r="E35" s="69">
        <f>SUM(E22:E34)</f>
        <v>251386</v>
      </c>
      <c r="F35" s="20"/>
      <c r="G35" s="69">
        <f>SUM(G22:G34)</f>
        <v>204157</v>
      </c>
      <c r="H35" s="20"/>
      <c r="I35" s="69">
        <f>SUM(I22:I34)</f>
        <v>251435</v>
      </c>
      <c r="J35" s="84"/>
      <c r="K35" s="27"/>
      <c r="L35" s="27"/>
      <c r="N35" s="27"/>
      <c r="O35" s="27"/>
    </row>
    <row r="36" spans="1:15" customFormat="1" ht="22.15" customHeight="1">
      <c r="A36" s="15" t="s">
        <v>157</v>
      </c>
      <c r="B36" s="15"/>
      <c r="C36" s="27">
        <v>-9691</v>
      </c>
      <c r="D36" s="20"/>
      <c r="E36" s="27">
        <v>-4225</v>
      </c>
      <c r="F36" s="20"/>
      <c r="G36" s="27">
        <v>-9691</v>
      </c>
      <c r="H36" s="20"/>
      <c r="I36" s="27">
        <v>-4225</v>
      </c>
      <c r="J36" s="84"/>
      <c r="K36" s="116"/>
      <c r="L36" s="142"/>
      <c r="M36" s="4"/>
      <c r="N36" s="116"/>
      <c r="O36" s="144"/>
    </row>
    <row r="37" spans="1:15" ht="22.15" customHeight="1">
      <c r="A37" s="5" t="s">
        <v>158</v>
      </c>
      <c r="B37" s="5"/>
      <c r="C37" s="23">
        <f>SUM(C35:C36)</f>
        <v>194462</v>
      </c>
      <c r="D37" s="21"/>
      <c r="E37" s="23">
        <f>SUM(E35:E36)</f>
        <v>247161</v>
      </c>
      <c r="F37" s="21"/>
      <c r="G37" s="23">
        <f>SUM(G35:G36)</f>
        <v>194466</v>
      </c>
      <c r="H37" s="21"/>
      <c r="I37" s="23">
        <f>SUM(I35:I36)</f>
        <v>247210</v>
      </c>
      <c r="J37" s="85"/>
      <c r="K37" s="21"/>
      <c r="L37" s="21"/>
      <c r="N37" s="21"/>
      <c r="O37" s="21"/>
    </row>
    <row r="38" spans="1:15" ht="21.75" customHeight="1">
      <c r="A38" s="122"/>
      <c r="B38" s="122"/>
      <c r="C38" s="34"/>
      <c r="D38" s="18"/>
      <c r="E38" s="34"/>
      <c r="F38" s="18"/>
      <c r="G38" s="34"/>
      <c r="H38" s="18"/>
      <c r="I38" s="34"/>
      <c r="J38" s="85"/>
    </row>
    <row r="39" spans="1:15" ht="21" customHeight="1">
      <c r="A39" s="110" t="s">
        <v>35</v>
      </c>
      <c r="B39" s="110"/>
      <c r="C39" s="29"/>
      <c r="D39" s="146"/>
      <c r="E39" s="29"/>
      <c r="F39" s="146"/>
      <c r="G39" s="146"/>
      <c r="H39" s="146"/>
      <c r="I39" s="146"/>
      <c r="J39" s="85"/>
    </row>
    <row r="40" spans="1:15" ht="21" customHeight="1">
      <c r="A40" s="110" t="s">
        <v>143</v>
      </c>
      <c r="B40" s="110"/>
      <c r="C40" s="29"/>
      <c r="D40" s="146"/>
      <c r="E40" s="29"/>
      <c r="F40" s="146"/>
      <c r="G40" s="146"/>
      <c r="H40" s="146"/>
      <c r="I40" s="146"/>
      <c r="J40" s="85"/>
    </row>
    <row r="41" spans="1:15" ht="15" customHeight="1">
      <c r="A41" s="110"/>
      <c r="B41" s="110"/>
      <c r="C41" s="29"/>
      <c r="D41" s="146"/>
      <c r="E41" s="29"/>
      <c r="F41" s="146"/>
      <c r="G41" s="146"/>
      <c r="H41" s="146"/>
      <c r="I41" s="146"/>
      <c r="J41" s="85"/>
    </row>
    <row r="42" spans="1:15" ht="22.15" customHeight="1">
      <c r="A42" s="110"/>
      <c r="B42" s="110"/>
      <c r="C42" s="154" t="s">
        <v>0</v>
      </c>
      <c r="D42" s="154"/>
      <c r="E42" s="154"/>
      <c r="F42" s="28"/>
      <c r="G42" s="154" t="s">
        <v>37</v>
      </c>
      <c r="H42" s="154"/>
      <c r="I42" s="154"/>
      <c r="J42" s="85"/>
      <c r="K42" s="157"/>
      <c r="L42" s="157"/>
      <c r="M42" s="1"/>
      <c r="N42" s="157"/>
      <c r="O42" s="157"/>
    </row>
    <row r="43" spans="1:15" ht="22.15" customHeight="1">
      <c r="A43" s="110"/>
      <c r="B43" s="110"/>
      <c r="C43" s="155" t="s">
        <v>97</v>
      </c>
      <c r="D43" s="155"/>
      <c r="E43" s="155"/>
      <c r="F43" s="28"/>
      <c r="G43" s="155" t="s">
        <v>97</v>
      </c>
      <c r="H43" s="155"/>
      <c r="I43" s="155"/>
      <c r="J43" s="85"/>
      <c r="K43" s="88"/>
      <c r="L43" s="109"/>
      <c r="M43" s="1"/>
      <c r="N43" s="88"/>
      <c r="O43" s="109"/>
    </row>
    <row r="44" spans="1:15" ht="22.15" customHeight="1">
      <c r="A44" s="110"/>
      <c r="B44" s="110"/>
      <c r="C44" s="155" t="s">
        <v>181</v>
      </c>
      <c r="D44" s="155"/>
      <c r="E44" s="155"/>
      <c r="F44" s="28"/>
      <c r="G44" s="155" t="s">
        <v>181</v>
      </c>
      <c r="H44" s="155"/>
      <c r="I44" s="155"/>
      <c r="J44" s="85"/>
      <c r="K44" s="158"/>
      <c r="L44" s="158"/>
      <c r="M44" s="1"/>
      <c r="N44" s="158"/>
      <c r="O44" s="158"/>
    </row>
    <row r="45" spans="1:15" ht="22.15" customHeight="1">
      <c r="A45" s="110"/>
      <c r="B45" s="140"/>
      <c r="C45" s="17">
        <v>2568</v>
      </c>
      <c r="D45" s="1"/>
      <c r="E45" s="17">
        <v>2567</v>
      </c>
      <c r="F45" s="1"/>
      <c r="G45" s="17">
        <v>2568</v>
      </c>
      <c r="H45" s="1"/>
      <c r="I45" s="17">
        <v>2567</v>
      </c>
      <c r="J45" s="85"/>
      <c r="K45" s="158"/>
      <c r="L45" s="158"/>
      <c r="M45" s="1"/>
      <c r="N45" s="158"/>
      <c r="O45" s="158"/>
    </row>
    <row r="46" spans="1:15" ht="22.15" customHeight="1">
      <c r="A46" s="110"/>
      <c r="B46" s="110"/>
      <c r="C46" s="156" t="s">
        <v>5</v>
      </c>
      <c r="D46" s="156"/>
      <c r="E46" s="156"/>
      <c r="F46" s="156"/>
      <c r="G46" s="156"/>
      <c r="H46" s="156"/>
      <c r="I46" s="156"/>
      <c r="J46" s="85"/>
      <c r="K46" s="29"/>
    </row>
    <row r="47" spans="1:15" ht="22.15" customHeight="1">
      <c r="A47" s="122" t="s">
        <v>159</v>
      </c>
      <c r="B47" s="122"/>
      <c r="C47" s="34"/>
      <c r="D47" s="18"/>
      <c r="E47" s="34"/>
      <c r="F47" s="18"/>
      <c r="G47" s="34"/>
      <c r="H47" s="18"/>
      <c r="I47" s="34"/>
      <c r="J47" s="85"/>
      <c r="K47" s="95"/>
      <c r="L47" s="115"/>
      <c r="M47" s="1"/>
      <c r="N47" s="95"/>
      <c r="O47" s="115"/>
    </row>
    <row r="48" spans="1:15" ht="22.15" customHeight="1">
      <c r="A48" t="s">
        <v>160</v>
      </c>
      <c r="B48" s="3"/>
      <c r="C48" s="27">
        <v>817</v>
      </c>
      <c r="D48" s="18"/>
      <c r="E48" s="27">
        <v>37</v>
      </c>
      <c r="F48" s="18"/>
      <c r="G48" s="27">
        <v>817</v>
      </c>
      <c r="H48" s="18"/>
      <c r="I48" s="27">
        <v>37</v>
      </c>
      <c r="J48" s="85"/>
      <c r="K48" s="116"/>
      <c r="L48" s="142"/>
      <c r="N48" s="116"/>
      <c r="O48" s="142"/>
    </row>
    <row r="49" spans="1:15" ht="22.15" customHeight="1">
      <c r="A49" t="s">
        <v>161</v>
      </c>
      <c r="B49" s="3"/>
      <c r="C49" s="27">
        <v>-250630</v>
      </c>
      <c r="D49" s="18"/>
      <c r="E49" s="27">
        <v>-131534</v>
      </c>
      <c r="F49" s="18"/>
      <c r="G49" s="27">
        <v>-250630</v>
      </c>
      <c r="H49" s="18"/>
      <c r="I49" s="27">
        <v>-131534</v>
      </c>
      <c r="J49" s="85"/>
      <c r="K49" s="116"/>
      <c r="L49" s="142"/>
      <c r="N49" s="116"/>
      <c r="O49" s="142"/>
    </row>
    <row r="50" spans="1:15" ht="22.15" customHeight="1">
      <c r="A50" t="s">
        <v>162</v>
      </c>
      <c r="B50" s="3"/>
      <c r="C50" s="27">
        <v>-3419</v>
      </c>
      <c r="D50" s="18"/>
      <c r="E50" s="27">
        <v>-409</v>
      </c>
      <c r="F50" s="18"/>
      <c r="G50" s="27">
        <v>-3419</v>
      </c>
      <c r="H50" s="18"/>
      <c r="I50" s="27">
        <v>-409</v>
      </c>
      <c r="J50" s="85"/>
      <c r="K50" s="116"/>
      <c r="L50" s="142"/>
      <c r="N50" s="116"/>
      <c r="O50" s="142"/>
    </row>
    <row r="51" spans="1:15" ht="22.15" customHeight="1">
      <c r="A51" t="s">
        <v>163</v>
      </c>
      <c r="B51" s="3"/>
      <c r="C51" s="27">
        <v>-393</v>
      </c>
      <c r="D51" s="18"/>
      <c r="E51" s="27">
        <v>-1281</v>
      </c>
      <c r="F51" s="18"/>
      <c r="G51" s="27">
        <v>-393</v>
      </c>
      <c r="H51" s="18"/>
      <c r="I51" s="27">
        <v>-1281</v>
      </c>
      <c r="J51" s="85"/>
      <c r="K51" s="116"/>
      <c r="L51" s="142"/>
      <c r="N51" s="116"/>
      <c r="O51" s="142"/>
    </row>
    <row r="52" spans="1:15" ht="22.15" customHeight="1">
      <c r="A52" t="s">
        <v>150</v>
      </c>
      <c r="B52" s="3"/>
      <c r="C52" s="27">
        <v>543</v>
      </c>
      <c r="D52" s="18"/>
      <c r="E52" s="27">
        <v>1223</v>
      </c>
      <c r="F52" s="18"/>
      <c r="G52" s="27">
        <v>543</v>
      </c>
      <c r="H52" s="18"/>
      <c r="I52" s="27">
        <v>1223</v>
      </c>
      <c r="J52" s="84"/>
      <c r="K52" s="116"/>
      <c r="L52" s="142"/>
      <c r="N52" s="116"/>
      <c r="O52" s="142"/>
    </row>
    <row r="53" spans="1:15" ht="22.15" customHeight="1">
      <c r="A53" s="12" t="s">
        <v>164</v>
      </c>
      <c r="B53" s="12"/>
      <c r="C53" s="23">
        <f>SUM(C48:C52)</f>
        <v>-253082</v>
      </c>
      <c r="D53" s="21"/>
      <c r="E53" s="23">
        <f>SUM(E48:E52)</f>
        <v>-131964</v>
      </c>
      <c r="F53" s="21"/>
      <c r="G53" s="23">
        <f>SUM(G48:G52)</f>
        <v>-253082</v>
      </c>
      <c r="H53" s="21"/>
      <c r="I53" s="23">
        <f>SUM(I48:I52)</f>
        <v>-131964</v>
      </c>
      <c r="J53" s="85"/>
      <c r="K53" s="21"/>
      <c r="L53" s="21"/>
      <c r="N53" s="21"/>
      <c r="O53" s="21"/>
    </row>
    <row r="54" spans="1:15" ht="16.5" customHeight="1">
      <c r="A54" s="5"/>
      <c r="B54" s="5"/>
      <c r="C54" s="21"/>
      <c r="D54" s="21"/>
      <c r="E54" s="21"/>
      <c r="F54" s="21"/>
      <c r="G54" s="21"/>
      <c r="H54" s="21"/>
      <c r="I54" s="21"/>
      <c r="J54" s="85"/>
    </row>
    <row r="55" spans="1:15" ht="22.15" customHeight="1">
      <c r="A55" s="122" t="s">
        <v>165</v>
      </c>
      <c r="B55" s="122"/>
      <c r="C55" s="22"/>
      <c r="D55" s="27"/>
      <c r="E55" s="22"/>
      <c r="F55" s="27"/>
      <c r="G55" s="22"/>
      <c r="H55" s="27"/>
      <c r="I55" s="22"/>
      <c r="J55" s="85"/>
    </row>
    <row r="56" spans="1:15" ht="22.15" customHeight="1">
      <c r="A56" s="147" t="s">
        <v>166</v>
      </c>
      <c r="B56" s="122"/>
      <c r="C56" s="27">
        <v>120000</v>
      </c>
      <c r="D56" s="27"/>
      <c r="E56" s="27">
        <v>0</v>
      </c>
      <c r="F56" s="27"/>
      <c r="G56" s="27">
        <v>120000</v>
      </c>
      <c r="H56" s="27"/>
      <c r="I56" s="27">
        <v>0</v>
      </c>
      <c r="J56" s="85"/>
      <c r="K56" s="116"/>
      <c r="L56" s="142"/>
      <c r="N56" s="116"/>
      <c r="O56" s="142"/>
    </row>
    <row r="57" spans="1:15" ht="22.15" customHeight="1">
      <c r="A57" s="15" t="s">
        <v>167</v>
      </c>
      <c r="B57" s="122"/>
      <c r="C57" s="27">
        <v>-73017</v>
      </c>
      <c r="D57" s="27"/>
      <c r="E57" s="27">
        <v>-73017</v>
      </c>
      <c r="F57" s="27"/>
      <c r="G57" s="27">
        <v>-73017</v>
      </c>
      <c r="H57" s="27"/>
      <c r="I57" s="27">
        <v>-73017</v>
      </c>
      <c r="J57" s="85"/>
      <c r="K57" s="116"/>
      <c r="L57" s="142"/>
      <c r="N57" s="116"/>
      <c r="O57" s="142"/>
    </row>
    <row r="58" spans="1:15" ht="22.15" customHeight="1">
      <c r="A58" s="15" t="s">
        <v>168</v>
      </c>
      <c r="B58" s="122"/>
      <c r="C58" s="27">
        <v>-16856</v>
      </c>
      <c r="D58" s="27"/>
      <c r="E58" s="27">
        <v>-18963</v>
      </c>
      <c r="F58" s="27"/>
      <c r="G58" s="27">
        <v>-16856</v>
      </c>
      <c r="H58" s="27"/>
      <c r="I58" s="27">
        <v>-18963</v>
      </c>
      <c r="J58" s="85"/>
      <c r="K58" s="116"/>
      <c r="L58" s="142"/>
      <c r="N58" s="116"/>
      <c r="O58" s="142"/>
    </row>
    <row r="59" spans="1:15" ht="22.15" customHeight="1">
      <c r="A59" s="15" t="s">
        <v>169</v>
      </c>
      <c r="B59" s="122"/>
      <c r="C59" s="27">
        <v>-7064</v>
      </c>
      <c r="D59" s="27"/>
      <c r="E59" s="27">
        <v>-7970</v>
      </c>
      <c r="F59" s="27"/>
      <c r="G59" s="27">
        <v>-7064</v>
      </c>
      <c r="H59" s="27"/>
      <c r="I59" s="27">
        <v>-7970</v>
      </c>
      <c r="J59" s="85"/>
      <c r="K59" s="116"/>
      <c r="L59" s="142"/>
      <c r="N59" s="116"/>
      <c r="O59" s="142"/>
    </row>
    <row r="60" spans="1:15" ht="22.15" customHeight="1">
      <c r="A60" s="5" t="s">
        <v>196</v>
      </c>
      <c r="B60" s="5"/>
      <c r="C60" s="23">
        <f>SUM(C56:C59)</f>
        <v>23063</v>
      </c>
      <c r="D60" s="21"/>
      <c r="E60" s="23">
        <f>SUM(E56:E59)</f>
        <v>-99950</v>
      </c>
      <c r="F60" s="21"/>
      <c r="G60" s="23">
        <f>SUM(G56:G59)</f>
        <v>23063</v>
      </c>
      <c r="H60" s="21"/>
      <c r="I60" s="23">
        <f>SUM(I56:I59)</f>
        <v>-99950</v>
      </c>
      <c r="K60" s="21"/>
      <c r="L60" s="21"/>
      <c r="N60" s="21"/>
      <c r="O60" s="21"/>
    </row>
    <row r="61" spans="1:15" ht="16.5" customHeight="1">
      <c r="A61" s="5"/>
      <c r="B61" s="5"/>
      <c r="C61" s="21"/>
      <c r="D61" s="21"/>
      <c r="E61" s="21"/>
      <c r="F61" s="21"/>
      <c r="G61" s="21"/>
      <c r="H61" s="21"/>
      <c r="I61" s="21"/>
    </row>
    <row r="62" spans="1:15" ht="22.15" customHeight="1">
      <c r="A62" s="147" t="s">
        <v>170</v>
      </c>
      <c r="B62" s="5"/>
      <c r="C62" s="21"/>
      <c r="D62" s="21"/>
      <c r="E62" s="21"/>
      <c r="F62" s="21"/>
      <c r="G62" s="21"/>
      <c r="H62" s="21"/>
      <c r="I62" s="21"/>
      <c r="J62" s="4"/>
      <c r="K62" s="29"/>
    </row>
    <row r="63" spans="1:15" ht="22.15" customHeight="1">
      <c r="A63" s="147" t="s">
        <v>171</v>
      </c>
      <c r="B63" s="5"/>
      <c r="C63" s="27">
        <v>-35557</v>
      </c>
      <c r="D63" s="27"/>
      <c r="E63" s="27">
        <v>15247</v>
      </c>
      <c r="F63" s="27"/>
      <c r="G63" s="27">
        <v>-35553</v>
      </c>
      <c r="H63" s="27"/>
      <c r="I63" s="27">
        <v>15296</v>
      </c>
      <c r="J63" s="4"/>
      <c r="K63" s="116"/>
      <c r="L63" s="27"/>
      <c r="N63" s="116"/>
      <c r="O63" s="27"/>
    </row>
    <row r="64" spans="1:15" ht="22.15" customHeight="1">
      <c r="A64" s="147" t="s">
        <v>172</v>
      </c>
      <c r="B64" s="5"/>
      <c r="C64" s="21"/>
      <c r="D64" s="21"/>
      <c r="E64" s="21"/>
      <c r="F64" s="21"/>
      <c r="G64" s="21"/>
      <c r="H64" s="21"/>
      <c r="I64" s="21"/>
      <c r="J64" s="4"/>
      <c r="K64" s="29"/>
    </row>
    <row r="65" spans="1:15" ht="22.15" customHeight="1">
      <c r="A65" s="15" t="s">
        <v>173</v>
      </c>
      <c r="B65" s="5"/>
      <c r="C65" s="27">
        <v>508</v>
      </c>
      <c r="D65" s="21"/>
      <c r="E65" s="27">
        <v>4543</v>
      </c>
      <c r="F65" s="21"/>
      <c r="G65" s="27">
        <v>508</v>
      </c>
      <c r="H65" s="21"/>
      <c r="I65" s="27">
        <v>4543</v>
      </c>
      <c r="J65" s="142"/>
      <c r="K65" s="116"/>
      <c r="L65" s="142"/>
      <c r="N65" s="116"/>
      <c r="O65" s="142"/>
    </row>
    <row r="66" spans="1:15" ht="22.15" customHeight="1">
      <c r="A66" s="12" t="s">
        <v>174</v>
      </c>
      <c r="B66" s="12"/>
      <c r="C66" s="67">
        <f>SUM(C63:C65)</f>
        <v>-35049</v>
      </c>
      <c r="D66" s="18"/>
      <c r="E66" s="67">
        <f>SUM(E63:E65)</f>
        <v>19790</v>
      </c>
      <c r="F66" s="18"/>
      <c r="G66" s="67">
        <f>SUM(G63:G65)</f>
        <v>-35045</v>
      </c>
      <c r="H66" s="18"/>
      <c r="I66" s="67">
        <f>SUM(I63:I65)</f>
        <v>19839</v>
      </c>
      <c r="K66" s="21"/>
      <c r="L66" s="21"/>
      <c r="N66" s="21"/>
      <c r="O66" s="21"/>
    </row>
    <row r="67" spans="1:15" ht="22.15" customHeight="1">
      <c r="A67" s="15" t="s">
        <v>175</v>
      </c>
      <c r="B67" s="15"/>
      <c r="C67" s="27">
        <v>255506</v>
      </c>
      <c r="D67" s="20"/>
      <c r="E67" s="27">
        <v>399995</v>
      </c>
      <c r="F67" s="20"/>
      <c r="G67" s="27">
        <v>254660</v>
      </c>
      <c r="H67" s="20"/>
      <c r="I67" s="27">
        <v>399046</v>
      </c>
      <c r="K67" s="116"/>
      <c r="L67" s="142"/>
      <c r="N67" s="116"/>
      <c r="O67" s="142"/>
    </row>
    <row r="68" spans="1:15" ht="22.15" customHeight="1" thickBot="1">
      <c r="A68" s="5" t="s">
        <v>182</v>
      </c>
      <c r="B68" s="5"/>
      <c r="C68" s="68">
        <f>SUM(C66:C67)</f>
        <v>220457</v>
      </c>
      <c r="D68" s="21"/>
      <c r="E68" s="68">
        <f>SUM(E66:E67)</f>
        <v>419785</v>
      </c>
      <c r="F68" s="21"/>
      <c r="G68" s="68">
        <f>SUM(G66:G67)</f>
        <v>219615</v>
      </c>
      <c r="H68" s="21"/>
      <c r="I68" s="68">
        <f>SUM(I66:I67)</f>
        <v>418885</v>
      </c>
      <c r="K68" s="21"/>
      <c r="L68" s="21"/>
      <c r="N68" s="21"/>
      <c r="O68" s="21"/>
    </row>
    <row r="69" spans="1:15" ht="22.15" customHeight="1" thickTop="1">
      <c r="A69" s="5"/>
      <c r="B69" s="5"/>
      <c r="C69" s="21"/>
      <c r="D69" s="21"/>
      <c r="E69" s="21"/>
      <c r="F69" s="21"/>
      <c r="G69" s="21"/>
      <c r="H69" s="21"/>
      <c r="I69" s="21"/>
    </row>
    <row r="70" spans="1:15" ht="22.15" customHeight="1">
      <c r="A70" s="112" t="s">
        <v>176</v>
      </c>
      <c r="B70" s="5"/>
      <c r="C70" s="21"/>
      <c r="D70" s="21"/>
      <c r="E70" s="21"/>
      <c r="F70" s="21"/>
      <c r="G70" s="21"/>
      <c r="H70" s="21"/>
      <c r="I70" s="21"/>
    </row>
    <row r="71" spans="1:15" ht="22.15" customHeight="1">
      <c r="A71" s="147" t="s">
        <v>198</v>
      </c>
      <c r="B71" s="5"/>
      <c r="C71" s="21"/>
      <c r="D71" s="21"/>
      <c r="E71" s="21"/>
      <c r="F71" s="21"/>
      <c r="G71" s="21"/>
      <c r="H71" s="21"/>
      <c r="I71" s="21"/>
    </row>
    <row r="72" spans="1:15" ht="22.15" customHeight="1">
      <c r="A72" s="147" t="s">
        <v>197</v>
      </c>
      <c r="B72" s="5"/>
      <c r="C72" s="21"/>
      <c r="D72" s="21"/>
      <c r="E72" s="21"/>
      <c r="F72" s="21"/>
      <c r="G72" s="21"/>
      <c r="H72" s="21"/>
      <c r="I72" s="21"/>
    </row>
    <row r="73" spans="1:15" ht="22.15" customHeight="1">
      <c r="A73" s="147"/>
      <c r="B73" s="5"/>
      <c r="C73" s="21"/>
      <c r="D73" s="21"/>
      <c r="E73" s="21"/>
      <c r="F73" s="21"/>
      <c r="G73" s="21"/>
      <c r="H73" s="21"/>
      <c r="I73" s="21"/>
    </row>
    <row r="74" spans="1:15" ht="22.15" customHeight="1">
      <c r="A74" s="147" t="s">
        <v>199</v>
      </c>
      <c r="B74" s="5"/>
      <c r="C74" s="21"/>
      <c r="D74" s="21"/>
      <c r="E74" s="21"/>
      <c r="F74" s="21"/>
      <c r="G74" s="21"/>
      <c r="H74" s="21"/>
      <c r="I74" s="21"/>
    </row>
    <row r="75" spans="1:15" ht="22.15" customHeight="1">
      <c r="A75" s="147" t="s">
        <v>200</v>
      </c>
      <c r="B75" s="5"/>
      <c r="C75" s="21"/>
      <c r="D75" s="21"/>
      <c r="E75" s="21"/>
      <c r="F75" s="21"/>
      <c r="G75" s="21"/>
      <c r="H75" s="21"/>
      <c r="I75" s="21"/>
    </row>
    <row r="76" spans="1:15" ht="22.15" customHeight="1">
      <c r="A76" s="147"/>
      <c r="B76" s="5"/>
      <c r="C76" s="21"/>
      <c r="D76" s="21"/>
      <c r="E76" s="21"/>
      <c r="F76" s="21"/>
      <c r="G76" s="21"/>
      <c r="H76" s="21"/>
      <c r="I76" s="21"/>
    </row>
    <row r="77" spans="1:15" ht="22.15" customHeight="1">
      <c r="A77" s="147" t="s">
        <v>201</v>
      </c>
      <c r="B77" s="5"/>
      <c r="C77" s="21"/>
      <c r="D77" s="21"/>
      <c r="E77" s="21"/>
      <c r="F77" s="21"/>
      <c r="G77" s="21"/>
      <c r="H77" s="21"/>
      <c r="I77" s="21"/>
    </row>
    <row r="78" spans="1:15" ht="22.15" customHeight="1">
      <c r="A78" s="147" t="s">
        <v>177</v>
      </c>
      <c r="B78" s="5"/>
      <c r="C78" s="27"/>
      <c r="D78" s="21"/>
      <c r="E78" s="27"/>
      <c r="F78" s="21"/>
      <c r="G78" s="27"/>
      <c r="H78" s="21"/>
      <c r="I78" s="27"/>
      <c r="K78" s="116"/>
      <c r="L78" s="142"/>
      <c r="N78" s="116"/>
      <c r="O78" s="142"/>
    </row>
    <row r="79" spans="1:15" ht="22.15" customHeight="1">
      <c r="A79" s="147"/>
      <c r="B79" s="5"/>
      <c r="C79" s="27"/>
      <c r="D79" s="21"/>
      <c r="E79" s="27"/>
      <c r="F79" s="21"/>
      <c r="G79" s="27"/>
      <c r="H79" s="21"/>
      <c r="I79" s="27"/>
      <c r="K79" s="116"/>
      <c r="L79" s="142"/>
      <c r="N79" s="116"/>
      <c r="O79" s="142"/>
    </row>
    <row r="80" spans="1:15" ht="22.15" customHeight="1">
      <c r="A80" s="147"/>
      <c r="B80" s="5"/>
      <c r="C80" s="27"/>
      <c r="D80" s="21"/>
      <c r="E80" s="27"/>
      <c r="F80" s="21"/>
      <c r="G80" s="27"/>
      <c r="H80" s="21"/>
      <c r="I80" s="27"/>
      <c r="K80" s="116"/>
      <c r="L80" s="142"/>
      <c r="N80" s="116"/>
      <c r="O80" s="142"/>
    </row>
    <row r="81" spans="1:15" ht="22.15" customHeight="1">
      <c r="A81" s="147"/>
      <c r="B81" s="5"/>
      <c r="C81" s="27"/>
      <c r="D81" s="21"/>
      <c r="E81" s="27"/>
      <c r="F81" s="21"/>
      <c r="G81" s="27"/>
      <c r="H81" s="21"/>
      <c r="I81" s="27"/>
      <c r="K81" s="116"/>
      <c r="L81" s="142"/>
      <c r="N81" s="116"/>
      <c r="O81" s="142"/>
    </row>
    <row r="82" spans="1:15" ht="16.5" customHeight="1">
      <c r="A82" s="5"/>
      <c r="B82" s="5"/>
      <c r="D82" s="21"/>
      <c r="E82" s="21"/>
      <c r="F82" s="21"/>
      <c r="H82" s="21"/>
      <c r="I82" s="21"/>
    </row>
    <row r="83" spans="1:15" ht="22.15" customHeight="1">
      <c r="A83" s="112"/>
      <c r="B83" s="5"/>
      <c r="C83" s="21"/>
      <c r="D83" s="21"/>
      <c r="E83" s="21"/>
      <c r="F83" s="21"/>
      <c r="G83" s="21"/>
      <c r="H83" s="21"/>
      <c r="I83" s="21"/>
    </row>
    <row r="84" spans="1:15" ht="22.15" customHeight="1">
      <c r="A84" s="147"/>
      <c r="E84" s="27"/>
      <c r="I84" s="27"/>
    </row>
    <row r="85" spans="1:15" ht="22.15" customHeight="1">
      <c r="A85" s="147"/>
      <c r="E85" s="27"/>
      <c r="I85" s="27"/>
    </row>
    <row r="86" spans="1:15" ht="15" customHeight="1">
      <c r="A86" s="147"/>
      <c r="E86" s="27"/>
      <c r="I86" s="27"/>
    </row>
    <row r="87" spans="1:15" ht="22.15" customHeight="1">
      <c r="A87" s="147"/>
      <c r="E87" s="27"/>
      <c r="I87" s="27"/>
    </row>
    <row r="88" spans="1:15" ht="22.15" customHeight="1">
      <c r="A88" s="147"/>
      <c r="E88" s="27"/>
      <c r="I88" s="27"/>
    </row>
    <row r="89" spans="1:15" ht="15" customHeight="1">
      <c r="A89" s="147"/>
      <c r="E89" s="27"/>
      <c r="I89" s="27"/>
    </row>
    <row r="90" spans="1:15" ht="22.15" customHeight="1">
      <c r="A90" s="15"/>
    </row>
    <row r="91" spans="1:15" ht="22.15" customHeight="1">
      <c r="A91" s="15"/>
    </row>
    <row r="92" spans="1:15" ht="22">
      <c r="A92" s="15"/>
      <c r="C92" s="21"/>
      <c r="G92" s="21"/>
    </row>
    <row r="93" spans="1:15" ht="21.5">
      <c r="A93" s="15"/>
    </row>
    <row r="94" spans="1:15" ht="21.5">
      <c r="A94" s="15"/>
    </row>
    <row r="95" spans="1:15" ht="21.75" customHeight="1">
      <c r="A95" s="15"/>
    </row>
    <row r="96" spans="1:15" ht="21.75" customHeight="1">
      <c r="A96" s="15"/>
    </row>
    <row r="97" spans="1:9" ht="21.75" customHeight="1">
      <c r="A97" s="15"/>
    </row>
    <row r="98" spans="1:9" ht="21.75" customHeight="1">
      <c r="A98" s="147"/>
      <c r="B98" s="5"/>
      <c r="C98" s="27"/>
      <c r="D98" s="21"/>
      <c r="E98" s="27"/>
      <c r="F98" s="27"/>
      <c r="G98" s="27"/>
      <c r="H98" s="27"/>
      <c r="I98" s="27"/>
    </row>
    <row r="99" spans="1:9" ht="21" customHeight="1">
      <c r="A99" s="147"/>
      <c r="B99" s="5"/>
      <c r="C99" s="27"/>
      <c r="D99" s="21"/>
      <c r="E99" s="27"/>
      <c r="F99" s="27"/>
      <c r="G99" s="27"/>
      <c r="H99" s="27"/>
      <c r="I99" s="27"/>
    </row>
    <row r="100" spans="1:9" ht="21" customHeight="1">
      <c r="A100" s="147"/>
      <c r="C100" s="27"/>
      <c r="E100" s="27"/>
      <c r="F100"/>
      <c r="G100" s="27"/>
      <c r="H100"/>
      <c r="I100" s="27"/>
    </row>
    <row r="101" spans="1:9" ht="21" customHeight="1">
      <c r="A101" s="147"/>
      <c r="C101" s="27"/>
      <c r="D101" s="25"/>
      <c r="E101" s="27"/>
      <c r="F101" s="79"/>
      <c r="G101" s="27"/>
      <c r="H101"/>
      <c r="I101" s="27"/>
    </row>
    <row r="103" spans="1:9" ht="21" customHeight="1">
      <c r="A103" s="15"/>
    </row>
    <row r="104" spans="1:9" ht="21" customHeight="1">
      <c r="A104" s="15"/>
    </row>
    <row r="105" spans="1:9" ht="21" customHeight="1">
      <c r="A105" s="15"/>
    </row>
    <row r="106" spans="1:9" ht="21" customHeight="1">
      <c r="A106" s="15"/>
    </row>
    <row r="107" spans="1:9" ht="21" customHeight="1">
      <c r="A107" s="15"/>
    </row>
    <row r="108" spans="1:9" ht="21" customHeight="1">
      <c r="A108" s="15"/>
    </row>
    <row r="109" spans="1:9" ht="21" customHeight="1">
      <c r="A109" s="15"/>
    </row>
    <row r="110" spans="1:9" ht="21" customHeight="1">
      <c r="A110" s="15"/>
    </row>
    <row r="111" spans="1:9" ht="21" customHeight="1">
      <c r="A111" s="15"/>
    </row>
    <row r="112" spans="1:9" ht="21" customHeight="1">
      <c r="A112" s="15"/>
    </row>
    <row r="113" spans="1:1" ht="21" customHeight="1">
      <c r="A113" s="15"/>
    </row>
    <row r="114" spans="1:1" ht="21" customHeight="1">
      <c r="A114" s="15"/>
    </row>
    <row r="115" spans="1:1" ht="21" customHeight="1">
      <c r="A115" s="15"/>
    </row>
    <row r="116" spans="1:1" ht="21" customHeight="1">
      <c r="A116" s="15"/>
    </row>
  </sheetData>
  <mergeCells count="27">
    <mergeCell ref="C46:I46"/>
    <mergeCell ref="C6:E6"/>
    <mergeCell ref="G6:I6"/>
    <mergeCell ref="C3:I3"/>
    <mergeCell ref="C4:E4"/>
    <mergeCell ref="G4:I4"/>
    <mergeCell ref="C5:E5"/>
    <mergeCell ref="G5:I5"/>
    <mergeCell ref="C42:E42"/>
    <mergeCell ref="G42:I42"/>
    <mergeCell ref="C43:E43"/>
    <mergeCell ref="G43:I43"/>
    <mergeCell ref="C8:I8"/>
    <mergeCell ref="C44:E44"/>
    <mergeCell ref="G44:I44"/>
    <mergeCell ref="K4:L4"/>
    <mergeCell ref="N4:O4"/>
    <mergeCell ref="K6:L6"/>
    <mergeCell ref="N6:O6"/>
    <mergeCell ref="K7:L7"/>
    <mergeCell ref="N7:O7"/>
    <mergeCell ref="K42:L42"/>
    <mergeCell ref="N42:O42"/>
    <mergeCell ref="K44:L44"/>
    <mergeCell ref="N44:O44"/>
    <mergeCell ref="K45:L45"/>
    <mergeCell ref="N45:O45"/>
  </mergeCells>
  <pageMargins left="0.7" right="0.7" top="0.48" bottom="0.5" header="0.5" footer="0.5"/>
  <pageSetup paperSize="9" scale="76" firstPageNumber="11" orientation="portrait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  <rowBreaks count="2" manualBreakCount="2">
    <brk id="38" max="16383" man="1"/>
    <brk id="100" max="8" man="1"/>
  </rowBreaks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E7C023-1B89-48F8-9CEC-366954B769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76DA08-1F98-4348-BA43-D4F01E5D1A22}">
  <ds:schemaRefs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4243d5be-521d-4052-81ca-f0f31ea6f2da"/>
    <ds:schemaRef ds:uri="http://purl.org/dc/elements/1.1/"/>
    <ds:schemaRef ds:uri="05716746-add9-412a-97a9-1b5167d151a3"/>
    <ds:schemaRef ds:uri="f6ba49b0-bcda-4796-8236-5b5cc1493ace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16A66B78-3418-48BA-B89E-8FE44809B9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Sheet1</vt:lpstr>
      <vt:lpstr>BS 3-5</vt:lpstr>
      <vt:lpstr>SOCI 6</vt:lpstr>
      <vt:lpstr>SCE 7</vt:lpstr>
      <vt:lpstr>SCE 8</vt:lpstr>
      <vt:lpstr>SCE 9</vt:lpstr>
      <vt:lpstr>SCE 10</vt:lpstr>
      <vt:lpstr>CF 11-12</vt:lpstr>
      <vt:lpstr>'BS 3-5'!Print_Area</vt:lpstr>
      <vt:lpstr>'CF 11-12'!Print_Area</vt:lpstr>
      <vt:lpstr>'SOCI 6'!Print_Area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nurapeevachareewan</dc:creator>
  <cp:keywords/>
  <dc:description/>
  <cp:lastModifiedBy>Atchara Aeampee</cp:lastModifiedBy>
  <cp:revision/>
  <cp:lastPrinted>2025-05-09T00:37:30Z</cp:lastPrinted>
  <dcterms:created xsi:type="dcterms:W3CDTF">2005-02-20T11:46:17Z</dcterms:created>
  <dcterms:modified xsi:type="dcterms:W3CDTF">2025-05-09T16:03:50Z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a4074b6-ae10-44c3-9248-82e73b5899b3_Enabled">
    <vt:lpwstr>true</vt:lpwstr>
  </property>
  <property fmtid="{D5CDD505-2E9C-101B-9397-08002B2CF9AE}" pid="3" name="MSIP_Label_7a4074b6-ae10-44c3-9248-82e73b5899b3_SetDate">
    <vt:lpwstr>2023-04-20T02:26:09Z</vt:lpwstr>
  </property>
  <property fmtid="{D5CDD505-2E9C-101B-9397-08002B2CF9AE}" pid="4" name="MSIP_Label_7a4074b6-ae10-44c3-9248-82e73b5899b3_Method">
    <vt:lpwstr>Standard</vt:lpwstr>
  </property>
  <property fmtid="{D5CDD505-2E9C-101B-9397-08002B2CF9AE}" pid="5" name="MSIP_Label_7a4074b6-ae10-44c3-9248-82e73b5899b3_Name">
    <vt:lpwstr>Public</vt:lpwstr>
  </property>
  <property fmtid="{D5CDD505-2E9C-101B-9397-08002B2CF9AE}" pid="6" name="MSIP_Label_7a4074b6-ae10-44c3-9248-82e73b5899b3_SiteId">
    <vt:lpwstr>b93aa31d-e9dc-41ad-9a6a-3e43366a05ef</vt:lpwstr>
  </property>
  <property fmtid="{D5CDD505-2E9C-101B-9397-08002B2CF9AE}" pid="7" name="MSIP_Label_7a4074b6-ae10-44c3-9248-82e73b5899b3_ActionId">
    <vt:lpwstr>8a32ec58-3821-4b3c-970c-ca4470974764</vt:lpwstr>
  </property>
  <property fmtid="{D5CDD505-2E9C-101B-9397-08002B2CF9AE}" pid="8" name="MSIP_Label_7a4074b6-ae10-44c3-9248-82e73b5899b3_ContentBits">
    <vt:lpwstr>0</vt:lpwstr>
  </property>
  <property fmtid="{D5CDD505-2E9C-101B-9397-08002B2CF9AE}" pid="9" name="ContentTypeId">
    <vt:lpwstr>0x010100FC3C573FF70E394A86433F5E112C33AA</vt:lpwstr>
  </property>
</Properties>
</file>